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-105" windowWidth="23145" windowHeight="12570"/>
  </bookViews>
  <sheets>
    <sheet name="移調" sheetId="1" r:id="rId1"/>
    <sheet name="DATA" sheetId="2" state="hidden" r:id="rId2"/>
    <sheet name="印刷" sheetId="3" r:id="rId3"/>
  </sheets>
  <definedNames>
    <definedName name="_xlnm.Print_Area" localSheetId="0">移調!$A$1:$ES$21</definedName>
    <definedName name="_xlnm.Print_Area" localSheetId="2">印刷!$A$1:$M$53</definedName>
  </definedNames>
  <calcPr calcId="145621"/>
</workbook>
</file>

<file path=xl/calcChain.xml><?xml version="1.0" encoding="utf-8"?>
<calcChain xmlns="http://schemas.openxmlformats.org/spreadsheetml/2006/main">
  <c r="ER8" i="1" l="1"/>
  <c r="EQ8" i="1"/>
  <c r="EP8" i="1"/>
  <c r="EO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DV8" i="1"/>
  <c r="DU8" i="1"/>
  <c r="DT8" i="1"/>
  <c r="DS8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E8" i="1"/>
  <c r="DD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8" i="1"/>
  <c r="E7" i="1"/>
  <c r="ER17" i="1" l="1"/>
  <c r="EQ17" i="1"/>
  <c r="EP17" i="1"/>
  <c r="EO17" i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EA17" i="1"/>
  <c r="DZ17" i="1"/>
  <c r="DY17" i="1"/>
  <c r="DX17" i="1"/>
  <c r="DW17" i="1"/>
  <c r="DV17" i="1"/>
  <c r="DU17" i="1"/>
  <c r="DT17" i="1"/>
  <c r="DS17" i="1"/>
  <c r="DR17" i="1"/>
  <c r="DQ17" i="1"/>
  <c r="DP17" i="1"/>
  <c r="DO17" i="1"/>
  <c r="DN17" i="1"/>
  <c r="DM17" i="1"/>
  <c r="DL17" i="1"/>
  <c r="DK17" i="1"/>
  <c r="DJ17" i="1"/>
  <c r="DI17" i="1"/>
  <c r="DH17" i="1"/>
  <c r="DG17" i="1"/>
  <c r="DF17" i="1"/>
  <c r="DE17" i="1"/>
  <c r="DD17" i="1"/>
  <c r="DC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8" i="2" l="1"/>
  <c r="B18" i="2"/>
  <c r="A2" i="2" l="1"/>
  <c r="A1" i="2"/>
  <c r="ER18" i="1" l="1"/>
  <c r="ER19" i="1" s="1"/>
  <c r="EQ18" i="1"/>
  <c r="EQ19" i="1" s="1"/>
  <c r="EP18" i="1"/>
  <c r="EP19" i="1" s="1"/>
  <c r="EO18" i="1"/>
  <c r="EO19" i="1" s="1"/>
  <c r="EN18" i="1"/>
  <c r="EN19" i="1" s="1"/>
  <c r="EM18" i="1"/>
  <c r="EM19" i="1" s="1"/>
  <c r="EL18" i="1"/>
  <c r="EL19" i="1" s="1"/>
  <c r="EK18" i="1"/>
  <c r="EK19" i="1" s="1"/>
  <c r="EJ18" i="1"/>
  <c r="EJ19" i="1" s="1"/>
  <c r="EI18" i="1"/>
  <c r="EI19" i="1" s="1"/>
  <c r="EH18" i="1"/>
  <c r="EH19" i="1" s="1"/>
  <c r="EG18" i="1"/>
  <c r="EG19" i="1" s="1"/>
  <c r="EF18" i="1"/>
  <c r="EF19" i="1" s="1"/>
  <c r="EE18" i="1"/>
  <c r="EE19" i="1" s="1"/>
  <c r="ED18" i="1"/>
  <c r="ED19" i="1" s="1"/>
  <c r="EC18" i="1"/>
  <c r="EC19" i="1" s="1"/>
  <c r="EB18" i="1"/>
  <c r="EB19" i="1" s="1"/>
  <c r="EA18" i="1"/>
  <c r="EA19" i="1" s="1"/>
  <c r="DZ18" i="1"/>
  <c r="DZ19" i="1" s="1"/>
  <c r="DY18" i="1"/>
  <c r="DY19" i="1" s="1"/>
  <c r="DX18" i="1"/>
  <c r="DX19" i="1" s="1"/>
  <c r="DW18" i="1"/>
  <c r="DW19" i="1" s="1"/>
  <c r="DV18" i="1"/>
  <c r="DV19" i="1" s="1"/>
  <c r="DU18" i="1"/>
  <c r="DU19" i="1" s="1"/>
  <c r="DT18" i="1"/>
  <c r="DT19" i="1" s="1"/>
  <c r="DS18" i="1"/>
  <c r="DS19" i="1" s="1"/>
  <c r="DR18" i="1"/>
  <c r="DR19" i="1" s="1"/>
  <c r="DQ18" i="1"/>
  <c r="DQ19" i="1" s="1"/>
  <c r="DP18" i="1"/>
  <c r="DP19" i="1" s="1"/>
  <c r="DO18" i="1"/>
  <c r="DO19" i="1" s="1"/>
  <c r="DN18" i="1"/>
  <c r="DN19" i="1" s="1"/>
  <c r="DM18" i="1"/>
  <c r="DM19" i="1" s="1"/>
  <c r="DL18" i="1"/>
  <c r="DL19" i="1" s="1"/>
  <c r="DK18" i="1"/>
  <c r="DK19" i="1" s="1"/>
  <c r="DJ18" i="1"/>
  <c r="DJ19" i="1" s="1"/>
  <c r="DI18" i="1"/>
  <c r="DI19" i="1" s="1"/>
  <c r="DH18" i="1"/>
  <c r="DH19" i="1" s="1"/>
  <c r="DG18" i="1"/>
  <c r="DG19" i="1" s="1"/>
  <c r="DF18" i="1"/>
  <c r="DF19" i="1" s="1"/>
  <c r="DE18" i="1"/>
  <c r="DE19" i="1" s="1"/>
  <c r="DD18" i="1"/>
  <c r="DD19" i="1" s="1"/>
  <c r="DC18" i="1"/>
  <c r="DC19" i="1" s="1"/>
  <c r="DB18" i="1"/>
  <c r="DB19" i="1" s="1"/>
  <c r="DA18" i="1"/>
  <c r="DA19" i="1" s="1"/>
  <c r="CZ18" i="1"/>
  <c r="CZ19" i="1" s="1"/>
  <c r="CY18" i="1"/>
  <c r="CY19" i="1" s="1"/>
  <c r="CX18" i="1"/>
  <c r="CX19" i="1" s="1"/>
  <c r="CW18" i="1"/>
  <c r="CW19" i="1" s="1"/>
  <c r="CV18" i="1"/>
  <c r="CV19" i="1" s="1"/>
  <c r="CU18" i="1"/>
  <c r="CU19" i="1" s="1"/>
  <c r="CT18" i="1"/>
  <c r="CT19" i="1" s="1"/>
  <c r="CS18" i="1"/>
  <c r="CS19" i="1" s="1"/>
  <c r="CR18" i="1"/>
  <c r="CR19" i="1" s="1"/>
  <c r="CQ18" i="1"/>
  <c r="CQ19" i="1" s="1"/>
  <c r="CP18" i="1"/>
  <c r="CP19" i="1" s="1"/>
  <c r="CO18" i="1"/>
  <c r="CO19" i="1" s="1"/>
  <c r="CN18" i="1"/>
  <c r="CN19" i="1" s="1"/>
  <c r="CM18" i="1"/>
  <c r="CM19" i="1" s="1"/>
  <c r="CL18" i="1"/>
  <c r="CL19" i="1" s="1"/>
  <c r="CK18" i="1"/>
  <c r="CK19" i="1" s="1"/>
  <c r="CJ18" i="1"/>
  <c r="CJ19" i="1" s="1"/>
  <c r="CI18" i="1"/>
  <c r="CI19" i="1" s="1"/>
  <c r="CH18" i="1"/>
  <c r="CH19" i="1" s="1"/>
  <c r="CG18" i="1"/>
  <c r="CG19" i="1" s="1"/>
  <c r="CF18" i="1"/>
  <c r="CF19" i="1" s="1"/>
  <c r="CE18" i="1"/>
  <c r="CE19" i="1" s="1"/>
  <c r="CD18" i="1"/>
  <c r="CD19" i="1" s="1"/>
  <c r="CC18" i="1"/>
  <c r="CC19" i="1" s="1"/>
  <c r="CB18" i="1"/>
  <c r="CB19" i="1" s="1"/>
  <c r="CA18" i="1"/>
  <c r="CA19" i="1" s="1"/>
  <c r="BZ18" i="1"/>
  <c r="BZ19" i="1" s="1"/>
  <c r="BY18" i="1"/>
  <c r="BY19" i="1" s="1"/>
  <c r="BX18" i="1"/>
  <c r="BX19" i="1" s="1"/>
  <c r="BW18" i="1"/>
  <c r="BW19" i="1" s="1"/>
  <c r="BV18" i="1"/>
  <c r="BV19" i="1" s="1"/>
  <c r="BU18" i="1"/>
  <c r="BU19" i="1" s="1"/>
  <c r="BT18" i="1"/>
  <c r="BT19" i="1" s="1"/>
  <c r="BS18" i="1"/>
  <c r="BS19" i="1" s="1"/>
  <c r="BR18" i="1"/>
  <c r="BR19" i="1" s="1"/>
  <c r="BQ18" i="1"/>
  <c r="BQ19" i="1" s="1"/>
  <c r="BP18" i="1"/>
  <c r="BP19" i="1" s="1"/>
  <c r="BO18" i="1"/>
  <c r="BO19" i="1" s="1"/>
  <c r="BN18" i="1"/>
  <c r="BN19" i="1" s="1"/>
  <c r="BM18" i="1"/>
  <c r="BM19" i="1" s="1"/>
  <c r="BL18" i="1"/>
  <c r="BL19" i="1" s="1"/>
  <c r="BK18" i="1"/>
  <c r="BK19" i="1" s="1"/>
  <c r="BJ18" i="1"/>
  <c r="BJ19" i="1" s="1"/>
  <c r="BI18" i="1"/>
  <c r="BI19" i="1" s="1"/>
  <c r="BH18" i="1"/>
  <c r="BH19" i="1" s="1"/>
  <c r="BG18" i="1"/>
  <c r="BG19" i="1" s="1"/>
  <c r="BF18" i="1"/>
  <c r="BF19" i="1" s="1"/>
  <c r="BE18" i="1"/>
  <c r="BE19" i="1" s="1"/>
  <c r="BD18" i="1"/>
  <c r="BD19" i="1" s="1"/>
  <c r="BC18" i="1"/>
  <c r="BC19" i="1" s="1"/>
  <c r="BB18" i="1"/>
  <c r="BB19" i="1" s="1"/>
  <c r="BA18" i="1"/>
  <c r="BA19" i="1" s="1"/>
  <c r="AZ18" i="1"/>
  <c r="AZ19" i="1" s="1"/>
  <c r="AY18" i="1"/>
  <c r="AY19" i="1" s="1"/>
  <c r="AX18" i="1"/>
  <c r="AX19" i="1" s="1"/>
  <c r="AW18" i="1"/>
  <c r="AW19" i="1" s="1"/>
  <c r="AV18" i="1"/>
  <c r="AV19" i="1" s="1"/>
  <c r="AU18" i="1"/>
  <c r="AU19" i="1" s="1"/>
  <c r="AT18" i="1"/>
  <c r="AT19" i="1" s="1"/>
  <c r="AS18" i="1"/>
  <c r="AS19" i="1" s="1"/>
  <c r="AR18" i="1"/>
  <c r="AR19" i="1" s="1"/>
  <c r="AQ18" i="1"/>
  <c r="AQ19" i="1" s="1"/>
  <c r="AP18" i="1"/>
  <c r="AP19" i="1" s="1"/>
  <c r="AO18" i="1"/>
  <c r="AO19" i="1" s="1"/>
  <c r="AN18" i="1"/>
  <c r="AN19" i="1" s="1"/>
  <c r="AM18" i="1"/>
  <c r="AM19" i="1" s="1"/>
  <c r="AL18" i="1"/>
  <c r="AL19" i="1" s="1"/>
  <c r="AK18" i="1"/>
  <c r="AK19" i="1" s="1"/>
  <c r="AJ18" i="1"/>
  <c r="AJ19" i="1" s="1"/>
  <c r="AI18" i="1"/>
  <c r="AI19" i="1" s="1"/>
  <c r="AH18" i="1"/>
  <c r="AH19" i="1" s="1"/>
  <c r="AG18" i="1"/>
  <c r="AG19" i="1" s="1"/>
  <c r="AF18" i="1"/>
  <c r="AF19" i="1" s="1"/>
  <c r="AE18" i="1"/>
  <c r="AE19" i="1" s="1"/>
  <c r="AD18" i="1"/>
  <c r="AD19" i="1" s="1"/>
  <c r="AC18" i="1"/>
  <c r="AC19" i="1" s="1"/>
  <c r="AB18" i="1"/>
  <c r="AB19" i="1" s="1"/>
  <c r="AA18" i="1"/>
  <c r="AA19" i="1" s="1"/>
  <c r="Z18" i="1"/>
  <c r="Z19" i="1" s="1"/>
  <c r="Y18" i="1"/>
  <c r="Y19" i="1" s="1"/>
  <c r="X18" i="1"/>
  <c r="X19" i="1" s="1"/>
  <c r="W18" i="1"/>
  <c r="W19" i="1" s="1"/>
  <c r="V18" i="1"/>
  <c r="V19" i="1" s="1"/>
  <c r="U18" i="1"/>
  <c r="U19" i="1" s="1"/>
  <c r="T18" i="1"/>
  <c r="T19" i="1" s="1"/>
  <c r="S18" i="1"/>
  <c r="S19" i="1" s="1"/>
  <c r="R18" i="1"/>
  <c r="R19" i="1" s="1"/>
  <c r="Q18" i="1"/>
  <c r="Q19" i="1" s="1"/>
  <c r="P18" i="1"/>
  <c r="P19" i="1" s="1"/>
  <c r="O18" i="1"/>
  <c r="O19" i="1" s="1"/>
  <c r="N18" i="1"/>
  <c r="N19" i="1" s="1"/>
  <c r="M18" i="1"/>
  <c r="M19" i="1" s="1"/>
  <c r="L18" i="1"/>
  <c r="L19" i="1" s="1"/>
  <c r="K18" i="1"/>
  <c r="K19" i="1" s="1"/>
  <c r="J18" i="1"/>
  <c r="J19" i="1" s="1"/>
  <c r="I18" i="1"/>
  <c r="I19" i="1" s="1"/>
  <c r="H18" i="1"/>
  <c r="H19" i="1" s="1"/>
  <c r="G18" i="1"/>
  <c r="G19" i="1" s="1"/>
  <c r="F18" i="1"/>
  <c r="F19" i="1" s="1"/>
  <c r="E18" i="1"/>
  <c r="E19" i="1" s="1"/>
  <c r="K14" i="1" l="1"/>
  <c r="EM15" i="1" l="1"/>
  <c r="EI15" i="1"/>
  <c r="EE15" i="1"/>
  <c r="DW15" i="1"/>
  <c r="DO15" i="1"/>
  <c r="DG15" i="1"/>
  <c r="DC15" i="1"/>
  <c r="CQ15" i="1"/>
  <c r="BZ15" i="1"/>
  <c r="BG15" i="1"/>
  <c r="AM15" i="1"/>
  <c r="EQ14" i="1"/>
  <c r="EM14" i="1"/>
  <c r="EH14" i="1"/>
  <c r="EE14" i="1"/>
  <c r="EA14" i="1"/>
  <c r="DZ14" i="1"/>
  <c r="DW14" i="1"/>
  <c r="DO14" i="1"/>
  <c r="DK14" i="1"/>
  <c r="DG14" i="1"/>
  <c r="DB14" i="1"/>
  <c r="CY14" i="1"/>
  <c r="CU14" i="1"/>
  <c r="CT14" i="1"/>
  <c r="CQ14" i="1"/>
  <c r="CE14" i="1"/>
  <c r="BS14" i="1"/>
  <c r="AY14" i="1"/>
  <c r="AU14" i="1"/>
  <c r="O13" i="1"/>
  <c r="CA15" i="1" l="1"/>
  <c r="AY20" i="1"/>
  <c r="AY21" i="1" s="1"/>
  <c r="W14" i="1"/>
  <c r="BV14" i="1"/>
  <c r="AH15" i="1"/>
  <c r="V14" i="1"/>
  <c r="BO14" i="1"/>
  <c r="CH14" i="1"/>
  <c r="N15" i="1"/>
  <c r="BN15" i="1"/>
  <c r="CY15" i="1"/>
  <c r="DS15" i="1"/>
  <c r="BC14" i="1"/>
  <c r="CI14" i="1"/>
  <c r="AQ15" i="1"/>
  <c r="BS15" i="1"/>
  <c r="CI15" i="1"/>
  <c r="AI14" i="1"/>
  <c r="S14" i="1"/>
  <c r="AM14" i="1"/>
  <c r="BK14" i="1"/>
  <c r="CA14" i="1"/>
  <c r="W15" i="1"/>
  <c r="BC15" i="1"/>
  <c r="BW15" i="1"/>
  <c r="CM15" i="1"/>
  <c r="O14" i="1"/>
  <c r="AE14" i="1"/>
  <c r="AX14" i="1"/>
  <c r="AA15" i="1"/>
  <c r="AT15" i="1"/>
  <c r="DB15" i="1"/>
  <c r="B2" i="2"/>
  <c r="N14" i="1"/>
  <c r="BN14" i="1"/>
  <c r="BZ14" i="1"/>
  <c r="DR14" i="1"/>
  <c r="AD14" i="1"/>
  <c r="CP14" i="1"/>
  <c r="CX14" i="1"/>
  <c r="DJ14" i="1"/>
  <c r="DV14" i="1"/>
  <c r="ED14" i="1"/>
  <c r="Z15" i="1"/>
  <c r="BF15" i="1"/>
  <c r="CH15" i="1"/>
  <c r="ED15" i="1"/>
  <c r="BF14" i="1"/>
  <c r="DJ15" i="1"/>
  <c r="DV15" i="1"/>
  <c r="AL14" i="1"/>
  <c r="EL14" i="1"/>
  <c r="AL15" i="1"/>
  <c r="BR15" i="1"/>
  <c r="CP15" i="1"/>
  <c r="DR15" i="1"/>
  <c r="DZ15" i="1"/>
  <c r="EL15" i="1"/>
  <c r="O20" i="1"/>
  <c r="O21" i="1" s="1"/>
  <c r="S20" i="1"/>
  <c r="S21" i="1" s="1"/>
  <c r="AI20" i="1"/>
  <c r="AI21" i="1" s="1"/>
  <c r="AQ20" i="1"/>
  <c r="AQ21" i="1" s="1"/>
  <c r="AH14" i="1"/>
  <c r="AP14" i="1"/>
  <c r="BR14" i="1"/>
  <c r="CT15" i="1"/>
  <c r="BJ14" i="1"/>
  <c r="R15" i="1"/>
  <c r="AX15" i="1"/>
  <c r="CL15" i="1"/>
  <c r="DN15" i="1"/>
  <c r="R14" i="1"/>
  <c r="Z14" i="1"/>
  <c r="AT14" i="1"/>
  <c r="BB14" i="1"/>
  <c r="CD14" i="1"/>
  <c r="CL14" i="1"/>
  <c r="DF14" i="1"/>
  <c r="DN14" i="1"/>
  <c r="EP14" i="1"/>
  <c r="V15" i="1"/>
  <c r="AD15" i="1"/>
  <c r="AP15" i="1"/>
  <c r="BB15" i="1"/>
  <c r="BJ15" i="1"/>
  <c r="BV15" i="1"/>
  <c r="CD15" i="1"/>
  <c r="CX15" i="1"/>
  <c r="DF15" i="1"/>
  <c r="EH15" i="1"/>
  <c r="EP15" i="1"/>
  <c r="AK14" i="1"/>
  <c r="DU14" i="1"/>
  <c r="G14" i="1"/>
  <c r="CW14" i="1"/>
  <c r="AS15" i="1"/>
  <c r="I14" i="1"/>
  <c r="BI14" i="1"/>
  <c r="U15" i="1"/>
  <c r="I15" i="1"/>
  <c r="M15" i="1"/>
  <c r="BM15" i="1"/>
  <c r="CK15" i="1"/>
  <c r="DY15" i="1"/>
  <c r="J14" i="1"/>
  <c r="Y14" i="1"/>
  <c r="AW14" i="1"/>
  <c r="CK14" i="1"/>
  <c r="DI14" i="1"/>
  <c r="AG15" i="1"/>
  <c r="F14" i="1"/>
  <c r="BA15" i="1"/>
  <c r="BY15" i="1"/>
  <c r="CW15" i="1"/>
  <c r="EK15" i="1"/>
  <c r="U14" i="1"/>
  <c r="BU14" i="1"/>
  <c r="EG14" i="1"/>
  <c r="H15" i="1"/>
  <c r="AO15" i="1"/>
  <c r="BU15" i="1"/>
  <c r="CG15" i="1"/>
  <c r="DI15" i="1"/>
  <c r="DU15" i="1"/>
  <c r="EG15" i="1"/>
  <c r="AS14" i="1"/>
  <c r="CS14" i="1"/>
  <c r="AC14" i="1"/>
  <c r="BE14" i="1"/>
  <c r="CC14" i="1"/>
  <c r="EC14" i="1"/>
  <c r="Q15" i="1"/>
  <c r="AW15" i="1"/>
  <c r="DE15" i="1"/>
  <c r="DQ15" i="1"/>
  <c r="EC15" i="1"/>
  <c r="AG14" i="1"/>
  <c r="CG14" i="1"/>
  <c r="DE14" i="1"/>
  <c r="H14" i="1"/>
  <c r="L14" i="1"/>
  <c r="Q14" i="1"/>
  <c r="BQ14" i="1"/>
  <c r="CO14" i="1"/>
  <c r="DQ14" i="1"/>
  <c r="EO14" i="1"/>
  <c r="AC15" i="1"/>
  <c r="AK15" i="1"/>
  <c r="BI15" i="1"/>
  <c r="BQ15" i="1"/>
  <c r="CS15" i="1"/>
  <c r="M14" i="1"/>
  <c r="AO14" i="1"/>
  <c r="BA14" i="1"/>
  <c r="BM14" i="1"/>
  <c r="BY14" i="1"/>
  <c r="DA14" i="1"/>
  <c r="DM14" i="1"/>
  <c r="DY14" i="1"/>
  <c r="EK14" i="1"/>
  <c r="L15" i="1"/>
  <c r="Y15" i="1"/>
  <c r="BE15" i="1"/>
  <c r="CC15" i="1"/>
  <c r="CO15" i="1"/>
  <c r="DA15" i="1"/>
  <c r="DM15" i="1"/>
  <c r="EO15" i="1"/>
  <c r="E15" i="1"/>
  <c r="E14" i="1"/>
  <c r="AA14" i="1"/>
  <c r="AQ14" i="1"/>
  <c r="BG14" i="1"/>
  <c r="BW14" i="1"/>
  <c r="CM14" i="1"/>
  <c r="DC14" i="1"/>
  <c r="DS14" i="1"/>
  <c r="EI14" i="1"/>
  <c r="F15" i="1"/>
  <c r="J15" i="1"/>
  <c r="S15" i="1"/>
  <c r="AI15" i="1"/>
  <c r="AY15" i="1"/>
  <c r="BO15" i="1"/>
  <c r="CE15" i="1"/>
  <c r="CU15" i="1"/>
  <c r="DK15" i="1"/>
  <c r="EA15" i="1"/>
  <c r="EQ15" i="1"/>
  <c r="G15" i="1"/>
  <c r="K15" i="1"/>
  <c r="O15" i="1"/>
  <c r="AE15" i="1"/>
  <c r="AU15" i="1"/>
  <c r="BK15" i="1"/>
  <c r="P20" i="1"/>
  <c r="P21" i="1" s="1"/>
  <c r="P15" i="1"/>
  <c r="P14" i="1"/>
  <c r="T20" i="1"/>
  <c r="T21" i="1" s="1"/>
  <c r="T15" i="1"/>
  <c r="T14" i="1"/>
  <c r="X20" i="1"/>
  <c r="X21" i="1" s="1"/>
  <c r="X15" i="1"/>
  <c r="X14" i="1"/>
  <c r="AB20" i="1"/>
  <c r="AB21" i="1" s="1"/>
  <c r="AB15" i="1"/>
  <c r="AB14" i="1"/>
  <c r="AF20" i="1"/>
  <c r="AF21" i="1" s="1"/>
  <c r="AF15" i="1"/>
  <c r="AF14" i="1"/>
  <c r="AJ20" i="1"/>
  <c r="AJ21" i="1" s="1"/>
  <c r="AJ15" i="1"/>
  <c r="AJ14" i="1"/>
  <c r="AN20" i="1"/>
  <c r="AN21" i="1" s="1"/>
  <c r="AN15" i="1"/>
  <c r="AN14" i="1"/>
  <c r="AR20" i="1"/>
  <c r="AR21" i="1" s="1"/>
  <c r="AR15" i="1"/>
  <c r="AR14" i="1"/>
  <c r="AV20" i="1"/>
  <c r="AV21" i="1" s="1"/>
  <c r="AV15" i="1"/>
  <c r="AV14" i="1"/>
  <c r="AZ20" i="1"/>
  <c r="AZ21" i="1" s="1"/>
  <c r="AZ15" i="1"/>
  <c r="AZ14" i="1"/>
  <c r="BD20" i="1"/>
  <c r="BD21" i="1" s="1"/>
  <c r="BD15" i="1"/>
  <c r="BD14" i="1"/>
  <c r="BH20" i="1"/>
  <c r="BH21" i="1" s="1"/>
  <c r="BH15" i="1"/>
  <c r="BH14" i="1"/>
  <c r="BL20" i="1"/>
  <c r="BL21" i="1" s="1"/>
  <c r="BL15" i="1"/>
  <c r="BL14" i="1"/>
  <c r="BP20" i="1"/>
  <c r="BP21" i="1" s="1"/>
  <c r="BP15" i="1"/>
  <c r="BP14" i="1"/>
  <c r="BT20" i="1"/>
  <c r="BT21" i="1" s="1"/>
  <c r="BT15" i="1"/>
  <c r="BT14" i="1"/>
  <c r="BX20" i="1"/>
  <c r="BX21" i="1" s="1"/>
  <c r="BX15" i="1"/>
  <c r="BX14" i="1"/>
  <c r="CB20" i="1"/>
  <c r="CB21" i="1" s="1"/>
  <c r="CB15" i="1"/>
  <c r="CB14" i="1"/>
  <c r="CF20" i="1"/>
  <c r="CF21" i="1" s="1"/>
  <c r="CF15" i="1"/>
  <c r="CF14" i="1"/>
  <c r="CJ20" i="1"/>
  <c r="CJ21" i="1" s="1"/>
  <c r="CJ15" i="1"/>
  <c r="CJ14" i="1"/>
  <c r="CN20" i="1"/>
  <c r="CN21" i="1" s="1"/>
  <c r="CN15" i="1"/>
  <c r="CN14" i="1"/>
  <c r="CR20" i="1"/>
  <c r="CR21" i="1" s="1"/>
  <c r="CR15" i="1"/>
  <c r="CR14" i="1"/>
  <c r="CV20" i="1"/>
  <c r="CV21" i="1" s="1"/>
  <c r="CV15" i="1"/>
  <c r="CV14" i="1"/>
  <c r="CZ20" i="1"/>
  <c r="CZ21" i="1" s="1"/>
  <c r="CZ15" i="1"/>
  <c r="CZ14" i="1"/>
  <c r="DD20" i="1"/>
  <c r="DD21" i="1" s="1"/>
  <c r="DD15" i="1"/>
  <c r="DD14" i="1"/>
  <c r="DH20" i="1"/>
  <c r="DH21" i="1" s="1"/>
  <c r="DH15" i="1"/>
  <c r="DH14" i="1"/>
  <c r="DL20" i="1"/>
  <c r="DL21" i="1" s="1"/>
  <c r="DL15" i="1"/>
  <c r="DL14" i="1"/>
  <c r="DP20" i="1"/>
  <c r="DP21" i="1" s="1"/>
  <c r="DP15" i="1"/>
  <c r="DP14" i="1"/>
  <c r="DT20" i="1"/>
  <c r="DT21" i="1" s="1"/>
  <c r="DT15" i="1"/>
  <c r="DT14" i="1"/>
  <c r="DX20" i="1"/>
  <c r="DX21" i="1" s="1"/>
  <c r="DX15" i="1"/>
  <c r="DX14" i="1"/>
  <c r="EB20" i="1"/>
  <c r="EB21" i="1" s="1"/>
  <c r="EB15" i="1"/>
  <c r="EB14" i="1"/>
  <c r="EF20" i="1"/>
  <c r="EF21" i="1" s="1"/>
  <c r="EF15" i="1"/>
  <c r="EF14" i="1"/>
  <c r="EJ14" i="1"/>
  <c r="EN14" i="1"/>
  <c r="ER14" i="1"/>
  <c r="EJ15" i="1"/>
  <c r="EN15" i="1"/>
  <c r="ER15" i="1"/>
  <c r="H20" i="1"/>
  <c r="L20" i="1"/>
  <c r="M20" i="1"/>
  <c r="M21" i="1" s="1"/>
  <c r="Q20" i="1"/>
  <c r="Q21" i="1" s="1"/>
  <c r="U20" i="1"/>
  <c r="U21" i="1" s="1"/>
  <c r="Y20" i="1"/>
  <c r="Y21" i="1" s="1"/>
  <c r="AC20" i="1"/>
  <c r="AC21" i="1" s="1"/>
  <c r="AG20" i="1"/>
  <c r="AG21" i="1" s="1"/>
  <c r="AK20" i="1"/>
  <c r="AK21" i="1" s="1"/>
  <c r="AO20" i="1"/>
  <c r="AO21" i="1" s="1"/>
  <c r="AS20" i="1"/>
  <c r="AS21" i="1" s="1"/>
  <c r="AW20" i="1"/>
  <c r="AW21" i="1" s="1"/>
  <c r="BA20" i="1"/>
  <c r="BA21" i="1" s="1"/>
  <c r="BE20" i="1"/>
  <c r="BE21" i="1" s="1"/>
  <c r="BI20" i="1"/>
  <c r="BI21" i="1" s="1"/>
  <c r="N20" i="1"/>
  <c r="N21" i="1" s="1"/>
  <c r="R20" i="1"/>
  <c r="R21" i="1" s="1"/>
  <c r="V20" i="1"/>
  <c r="V21" i="1" s="1"/>
  <c r="Z20" i="1"/>
  <c r="Z21" i="1" s="1"/>
  <c r="AD20" i="1"/>
  <c r="AD21" i="1" s="1"/>
  <c r="AH20" i="1"/>
  <c r="AH21" i="1" s="1"/>
  <c r="AL20" i="1"/>
  <c r="AL21" i="1" s="1"/>
  <c r="AP20" i="1"/>
  <c r="AP21" i="1" s="1"/>
  <c r="AT20" i="1"/>
  <c r="AT21" i="1" s="1"/>
  <c r="AX20" i="1"/>
  <c r="AX21" i="1" s="1"/>
  <c r="BB20" i="1"/>
  <c r="BB21" i="1" s="1"/>
  <c r="BF20" i="1"/>
  <c r="BF21" i="1" s="1"/>
  <c r="BJ20" i="1"/>
  <c r="BJ21" i="1" s="1"/>
  <c r="BN20" i="1"/>
  <c r="BN21" i="1" s="1"/>
  <c r="BR20" i="1"/>
  <c r="BR21" i="1" s="1"/>
  <c r="BV20" i="1"/>
  <c r="BV21" i="1" s="1"/>
  <c r="BZ20" i="1"/>
  <c r="BZ21" i="1" s="1"/>
  <c r="CD20" i="1"/>
  <c r="CD21" i="1" s="1"/>
  <c r="CH20" i="1"/>
  <c r="CH21" i="1" s="1"/>
  <c r="CL20" i="1"/>
  <c r="CL21" i="1" s="1"/>
  <c r="CP20" i="1"/>
  <c r="CP21" i="1" s="1"/>
  <c r="CT20" i="1"/>
  <c r="CT21" i="1" s="1"/>
  <c r="CX20" i="1"/>
  <c r="CX21" i="1" s="1"/>
  <c r="DB20" i="1"/>
  <c r="DB21" i="1" s="1"/>
  <c r="DF20" i="1"/>
  <c r="DF21" i="1" s="1"/>
  <c r="DJ20" i="1"/>
  <c r="DJ21" i="1" s="1"/>
  <c r="DN20" i="1"/>
  <c r="DN21" i="1" s="1"/>
  <c r="DR20" i="1"/>
  <c r="DR21" i="1" s="1"/>
  <c r="DV20" i="1"/>
  <c r="DV21" i="1" s="1"/>
  <c r="DZ20" i="1"/>
  <c r="DZ21" i="1" s="1"/>
  <c r="ED20" i="1"/>
  <c r="ED21" i="1" s="1"/>
  <c r="EH20" i="1"/>
  <c r="EH21" i="1" s="1"/>
  <c r="EL20" i="1"/>
  <c r="EL21" i="1" s="1"/>
  <c r="EP20" i="1"/>
  <c r="EP21" i="1" s="1"/>
  <c r="G20" i="1"/>
  <c r="K20" i="1"/>
  <c r="E20" i="1"/>
  <c r="I20" i="1"/>
  <c r="F20" i="1"/>
  <c r="J20" i="1"/>
  <c r="BC20" i="1"/>
  <c r="BC21" i="1" s="1"/>
  <c r="BG20" i="1"/>
  <c r="BG21" i="1" s="1"/>
  <c r="BK20" i="1"/>
  <c r="BK21" i="1" s="1"/>
  <c r="BO20" i="1"/>
  <c r="BO21" i="1" s="1"/>
  <c r="BS20" i="1"/>
  <c r="BS21" i="1" s="1"/>
  <c r="BW20" i="1"/>
  <c r="BW21" i="1" s="1"/>
  <c r="CA20" i="1"/>
  <c r="CA21" i="1" s="1"/>
  <c r="CE20" i="1"/>
  <c r="CE21" i="1" s="1"/>
  <c r="CI20" i="1"/>
  <c r="CI21" i="1" s="1"/>
  <c r="CM20" i="1"/>
  <c r="CM21" i="1" s="1"/>
  <c r="CQ20" i="1"/>
  <c r="CQ21" i="1" s="1"/>
  <c r="CU20" i="1"/>
  <c r="CU21" i="1" s="1"/>
  <c r="CY20" i="1"/>
  <c r="CY21" i="1" s="1"/>
  <c r="DC20" i="1"/>
  <c r="DC21" i="1" s="1"/>
  <c r="DG20" i="1"/>
  <c r="DG21" i="1" s="1"/>
  <c r="DK20" i="1"/>
  <c r="DK21" i="1" s="1"/>
  <c r="DO20" i="1"/>
  <c r="DO21" i="1" s="1"/>
  <c r="DS20" i="1"/>
  <c r="DS21" i="1" s="1"/>
  <c r="DW20" i="1"/>
  <c r="DW21" i="1" s="1"/>
  <c r="EA20" i="1"/>
  <c r="EA21" i="1" s="1"/>
  <c r="EE20" i="1"/>
  <c r="EE21" i="1" s="1"/>
  <c r="EI20" i="1"/>
  <c r="EI21" i="1" s="1"/>
  <c r="EM20" i="1"/>
  <c r="EM21" i="1" s="1"/>
  <c r="EQ20" i="1"/>
  <c r="EQ21" i="1" s="1"/>
  <c r="EJ20" i="1"/>
  <c r="EJ21" i="1" s="1"/>
  <c r="EN20" i="1"/>
  <c r="EN21" i="1" s="1"/>
  <c r="BM20" i="1"/>
  <c r="BM21" i="1" s="1"/>
  <c r="BQ20" i="1"/>
  <c r="BQ21" i="1" s="1"/>
  <c r="BU20" i="1"/>
  <c r="BU21" i="1" s="1"/>
  <c r="BY20" i="1"/>
  <c r="BY21" i="1" s="1"/>
  <c r="CC20" i="1"/>
  <c r="CC21" i="1" s="1"/>
  <c r="CG20" i="1"/>
  <c r="CG21" i="1" s="1"/>
  <c r="CK20" i="1"/>
  <c r="CK21" i="1" s="1"/>
  <c r="CO20" i="1"/>
  <c r="CO21" i="1" s="1"/>
  <c r="CS20" i="1"/>
  <c r="CS21" i="1" s="1"/>
  <c r="CW20" i="1"/>
  <c r="CW21" i="1" s="1"/>
  <c r="DA20" i="1"/>
  <c r="DA21" i="1" s="1"/>
  <c r="DE20" i="1"/>
  <c r="DE21" i="1" s="1"/>
  <c r="DI20" i="1"/>
  <c r="DI21" i="1" s="1"/>
  <c r="DM20" i="1"/>
  <c r="DM21" i="1" s="1"/>
  <c r="DQ20" i="1"/>
  <c r="DQ21" i="1" s="1"/>
  <c r="DU20" i="1"/>
  <c r="DU21" i="1" s="1"/>
  <c r="DY20" i="1"/>
  <c r="DY21" i="1" s="1"/>
  <c r="EC20" i="1"/>
  <c r="EC21" i="1" s="1"/>
  <c r="EG20" i="1"/>
  <c r="EG21" i="1" s="1"/>
  <c r="EK20" i="1"/>
  <c r="EK21" i="1" s="1"/>
  <c r="EO20" i="1"/>
  <c r="EO21" i="1" s="1"/>
  <c r="D10" i="1" l="1"/>
  <c r="AE20" i="1"/>
  <c r="AE21" i="1" s="1"/>
  <c r="AU20" i="1"/>
  <c r="AU21" i="1" s="1"/>
  <c r="AA20" i="1"/>
  <c r="AA21" i="1" s="1"/>
  <c r="ER20" i="1"/>
  <c r="ER21" i="1" s="1"/>
  <c r="AM20" i="1"/>
  <c r="AM21" i="1" s="1"/>
  <c r="W20" i="1"/>
  <c r="W21" i="1" s="1"/>
  <c r="B1" i="2" l="1"/>
  <c r="A3" i="2"/>
  <c r="B3" i="2" s="1"/>
  <c r="G11" i="1" s="1"/>
  <c r="I21" i="1" l="1"/>
  <c r="F21" i="1"/>
  <c r="E21" i="1"/>
  <c r="G21" i="1"/>
  <c r="J21" i="1"/>
  <c r="L21" i="1"/>
  <c r="K21" i="1"/>
  <c r="H21" i="1"/>
  <c r="H34" i="3"/>
  <c r="H33" i="3"/>
  <c r="B30" i="3"/>
  <c r="B29" i="3"/>
  <c r="L6" i="3"/>
  <c r="L5" i="3"/>
  <c r="K38" i="3"/>
  <c r="K37" i="3"/>
  <c r="F9" i="3"/>
  <c r="F10" i="3"/>
  <c r="L21" i="3"/>
  <c r="L22" i="3"/>
  <c r="F29" i="3"/>
  <c r="F30" i="3"/>
  <c r="F46" i="3"/>
  <c r="F45" i="3"/>
  <c r="I13" i="3"/>
  <c r="I14" i="3"/>
  <c r="C41" i="3"/>
  <c r="C42" i="3"/>
  <c r="J37" i="3"/>
  <c r="J38" i="3"/>
  <c r="I10" i="3"/>
  <c r="I9" i="3"/>
  <c r="G49" i="3"/>
  <c r="G50" i="3"/>
  <c r="E18" i="3"/>
  <c r="E17" i="3"/>
  <c r="I49" i="3"/>
  <c r="I50" i="3"/>
  <c r="E29" i="3"/>
  <c r="E30" i="3"/>
  <c r="H18" i="3"/>
  <c r="H17" i="3"/>
  <c r="G25" i="3"/>
  <c r="G26" i="3"/>
  <c r="F49" i="3"/>
  <c r="F50" i="3"/>
  <c r="I21" i="3"/>
  <c r="I22" i="3"/>
  <c r="E22" i="3"/>
  <c r="E21" i="3"/>
  <c r="J45" i="3"/>
  <c r="J46" i="3"/>
  <c r="G14" i="3"/>
  <c r="G13" i="3"/>
  <c r="B33" i="3"/>
  <c r="B34" i="3"/>
  <c r="M38" i="3"/>
  <c r="M37" i="3"/>
  <c r="D46" i="3"/>
  <c r="D45" i="3"/>
  <c r="L30" i="3"/>
  <c r="L29" i="3"/>
  <c r="K9" i="3"/>
  <c r="K10" i="3"/>
  <c r="F25" i="3"/>
  <c r="F26" i="3"/>
  <c r="K5" i="3"/>
  <c r="K6" i="3"/>
  <c r="M34" i="3"/>
  <c r="M33" i="3"/>
  <c r="L25" i="3"/>
  <c r="L26" i="3"/>
  <c r="D18" i="3"/>
  <c r="D17" i="3"/>
  <c r="C38" i="3"/>
  <c r="C37" i="3"/>
  <c r="H30" i="3"/>
  <c r="H29" i="3"/>
  <c r="E33" i="3"/>
  <c r="E34" i="3"/>
  <c r="H45" i="3"/>
  <c r="H46" i="3"/>
  <c r="M29" i="3"/>
  <c r="M30" i="3"/>
  <c r="H10" i="3"/>
  <c r="H9" i="3"/>
  <c r="C26" i="3"/>
  <c r="C25" i="3"/>
  <c r="J41" i="3"/>
  <c r="J42" i="3"/>
  <c r="G22" i="3"/>
  <c r="G21" i="3"/>
  <c r="M49" i="3"/>
  <c r="M50" i="3"/>
  <c r="G17" i="3"/>
  <c r="G18" i="3"/>
  <c r="I46" i="3"/>
  <c r="I45" i="3"/>
  <c r="H37" i="3"/>
  <c r="H38" i="3"/>
  <c r="B45" i="3"/>
  <c r="B46" i="3"/>
  <c r="B17" i="3"/>
  <c r="B18" i="3"/>
  <c r="D41" i="3"/>
  <c r="D42" i="3"/>
  <c r="E14" i="3"/>
  <c r="E13" i="3"/>
  <c r="K46" i="3"/>
  <c r="K45" i="3"/>
  <c r="L50" i="3"/>
  <c r="L49" i="3"/>
  <c r="M41" i="3"/>
  <c r="M42" i="3"/>
  <c r="J34" i="3"/>
  <c r="J33" i="3"/>
  <c r="I41" i="3"/>
  <c r="I42" i="3"/>
  <c r="E10" i="3"/>
  <c r="E9" i="3"/>
  <c r="K34" i="3"/>
  <c r="K33" i="3"/>
  <c r="C29" i="3"/>
  <c r="C30" i="3"/>
  <c r="G9" i="3"/>
  <c r="G10" i="3"/>
  <c r="F33" i="3"/>
  <c r="F34" i="3"/>
  <c r="D14" i="3"/>
  <c r="D13" i="3"/>
  <c r="C34" i="3"/>
  <c r="C33" i="3"/>
  <c r="H13" i="3"/>
  <c r="H14" i="3"/>
  <c r="C46" i="3"/>
  <c r="C45" i="3"/>
  <c r="J14" i="3"/>
  <c r="J13" i="3"/>
  <c r="D49" i="3"/>
  <c r="D50" i="3"/>
  <c r="M22" i="3"/>
  <c r="M21" i="3"/>
  <c r="D29" i="3"/>
  <c r="D30" i="3"/>
  <c r="B42" i="3"/>
  <c r="B41" i="3"/>
  <c r="B14" i="3"/>
  <c r="B13" i="3"/>
  <c r="K22" i="3"/>
  <c r="K21" i="3"/>
  <c r="B9" i="3"/>
  <c r="B10" i="3"/>
  <c r="M17" i="3"/>
  <c r="M18" i="3"/>
  <c r="G46" i="3"/>
  <c r="G45" i="3"/>
  <c r="H41" i="3"/>
  <c r="H42" i="3"/>
  <c r="C49" i="3"/>
  <c r="C50" i="3"/>
  <c r="M14" i="3"/>
  <c r="M13" i="3"/>
  <c r="L45" i="3"/>
  <c r="L46" i="3"/>
  <c r="C10" i="3"/>
  <c r="C9" i="3"/>
  <c r="J25" i="3"/>
  <c r="J26" i="3"/>
  <c r="C22" i="3"/>
  <c r="C21" i="3"/>
  <c r="J49" i="3"/>
  <c r="J50" i="3"/>
  <c r="G41" i="3"/>
  <c r="G42" i="3"/>
  <c r="I34" i="3"/>
  <c r="I33" i="3"/>
  <c r="L38" i="3"/>
  <c r="L37" i="3"/>
  <c r="G34" i="3"/>
  <c r="G33" i="3"/>
  <c r="J22" i="3"/>
  <c r="J21" i="3"/>
  <c r="D37" i="3"/>
  <c r="D38" i="3"/>
  <c r="J17" i="3"/>
  <c r="J18" i="3"/>
  <c r="I29" i="3"/>
  <c r="I30" i="3"/>
  <c r="H22" i="3"/>
  <c r="H21" i="3"/>
  <c r="L10" i="3"/>
  <c r="L9" i="3"/>
  <c r="K30" i="3"/>
  <c r="K29" i="3"/>
  <c r="K41" i="3"/>
  <c r="K42" i="3"/>
  <c r="M25" i="3"/>
  <c r="M26" i="3"/>
  <c r="L33" i="3"/>
  <c r="L34" i="3"/>
  <c r="I26" i="3"/>
  <c r="I25" i="3"/>
  <c r="L18" i="3"/>
  <c r="L17" i="3"/>
  <c r="K17" i="3"/>
  <c r="K18" i="3"/>
  <c r="F38" i="3"/>
  <c r="F37" i="3"/>
  <c r="J9" i="3"/>
  <c r="J10" i="3"/>
  <c r="H49" i="3"/>
  <c r="H50" i="3"/>
  <c r="E45" i="3"/>
  <c r="E46" i="3"/>
  <c r="C18" i="3"/>
  <c r="C17" i="3"/>
  <c r="F41" i="3"/>
  <c r="F42" i="3"/>
  <c r="C13" i="3"/>
  <c r="C14" i="3"/>
  <c r="E41" i="3"/>
  <c r="E42" i="3"/>
  <c r="D33" i="3"/>
  <c r="D34" i="3"/>
  <c r="I37" i="3"/>
  <c r="I38" i="3"/>
  <c r="B25" i="3"/>
  <c r="B26" i="3"/>
  <c r="E38" i="3"/>
  <c r="E37" i="3"/>
  <c r="L14" i="3"/>
  <c r="L13" i="3"/>
  <c r="G30" i="3"/>
  <c r="G29" i="3"/>
  <c r="B49" i="3"/>
  <c r="B50" i="3"/>
  <c r="M6" i="3"/>
  <c r="M5" i="3"/>
  <c r="D9" i="3"/>
  <c r="D10" i="3"/>
  <c r="L42" i="3"/>
  <c r="L41" i="3"/>
  <c r="J6" i="3"/>
  <c r="J5" i="3"/>
  <c r="M45" i="3"/>
  <c r="M46" i="3"/>
  <c r="H26" i="3"/>
  <c r="H25" i="3"/>
  <c r="M9" i="3"/>
  <c r="M10" i="3"/>
  <c r="G38" i="3"/>
  <c r="G37" i="3"/>
  <c r="D22" i="3"/>
  <c r="D21" i="3"/>
  <c r="B22" i="3"/>
  <c r="B21" i="3"/>
  <c r="E49" i="3"/>
  <c r="E50" i="3"/>
  <c r="F17" i="3"/>
  <c r="F18" i="3"/>
  <c r="F13" i="3"/>
  <c r="F14" i="3"/>
  <c r="E26" i="3"/>
  <c r="E25" i="3"/>
  <c r="K50" i="3"/>
  <c r="K49" i="3"/>
  <c r="J29" i="3"/>
  <c r="J30" i="3"/>
  <c r="B37" i="3"/>
  <c r="B38" i="3"/>
  <c r="F21" i="3"/>
  <c r="F22" i="3"/>
  <c r="K25" i="3"/>
  <c r="K26" i="3"/>
  <c r="I17" i="3"/>
  <c r="I18" i="3"/>
  <c r="K13" i="3"/>
  <c r="K14" i="3"/>
  <c r="D25" i="3"/>
  <c r="D26" i="3"/>
  <c r="E6" i="3" l="1"/>
  <c r="E5" i="3"/>
  <c r="D5" i="3"/>
  <c r="D6" i="3"/>
  <c r="H5" i="3"/>
  <c r="H6" i="3"/>
  <c r="B6" i="3"/>
  <c r="B5" i="3"/>
  <c r="I6" i="3"/>
  <c r="I5" i="3"/>
  <c r="C5" i="3"/>
  <c r="C6" i="3"/>
  <c r="G5" i="3"/>
  <c r="G6" i="3"/>
  <c r="F5" i="3"/>
  <c r="F6" i="3"/>
</calcChain>
</file>

<file path=xl/sharedStrings.xml><?xml version="1.0" encoding="utf-8"?>
<sst xmlns="http://schemas.openxmlformats.org/spreadsheetml/2006/main" count="144" uniqueCount="122">
  <si>
    <t>ゼロ</t>
    <phoneticPr fontId="1"/>
  </si>
  <si>
    <t>＃１つ</t>
    <phoneticPr fontId="1"/>
  </si>
  <si>
    <t>＃３つ</t>
    <phoneticPr fontId="1"/>
  </si>
  <si>
    <t>＃４つ</t>
    <phoneticPr fontId="1"/>
  </si>
  <si>
    <t>臨時半音記号</t>
    <rPh sb="0" eb="2">
      <t>リンジ</t>
    </rPh>
    <rPh sb="2" eb="6">
      <t>ハンオンキゴウ</t>
    </rPh>
    <phoneticPr fontId="1"/>
  </si>
  <si>
    <t>＃２つ</t>
    <phoneticPr fontId="1"/>
  </si>
  <si>
    <t>＃５つ</t>
  </si>
  <si>
    <t>＃６つ</t>
  </si>
  <si>
    <t>♭１つ</t>
    <phoneticPr fontId="1"/>
  </si>
  <si>
    <t>♭２つ</t>
  </si>
  <si>
    <t>♭３つ</t>
  </si>
  <si>
    <t>♭４つ</t>
  </si>
  <si>
    <t>♭５つ</t>
  </si>
  <si>
    <t>一</t>
    <rPh sb="0" eb="1">
      <t>1</t>
    </rPh>
    <phoneticPr fontId="1"/>
  </si>
  <si>
    <t>二</t>
    <rPh sb="0" eb="1">
      <t>2</t>
    </rPh>
    <phoneticPr fontId="1"/>
  </si>
  <si>
    <t>三</t>
    <rPh sb="0" eb="1">
      <t>3</t>
    </rPh>
    <phoneticPr fontId="1"/>
  </si>
  <si>
    <t>四</t>
    <rPh sb="0" eb="1">
      <t>4</t>
    </rPh>
    <phoneticPr fontId="1"/>
  </si>
  <si>
    <t>五</t>
    <rPh sb="0" eb="1">
      <t>5</t>
    </rPh>
    <phoneticPr fontId="1"/>
  </si>
  <si>
    <t>六</t>
    <rPh sb="0" eb="1">
      <t>6</t>
    </rPh>
    <phoneticPr fontId="1"/>
  </si>
  <si>
    <t>七</t>
    <rPh sb="0" eb="1">
      <t>7</t>
    </rPh>
    <phoneticPr fontId="1"/>
  </si>
  <si>
    <t>二ﾒ</t>
    <rPh sb="0" eb="1">
      <t>2</t>
    </rPh>
    <phoneticPr fontId="1"/>
  </si>
  <si>
    <t>三ﾒ</t>
    <rPh sb="0" eb="1">
      <t>3</t>
    </rPh>
    <phoneticPr fontId="1"/>
  </si>
  <si>
    <t>五ﾒ</t>
    <rPh sb="0" eb="1">
      <t>ゴ</t>
    </rPh>
    <phoneticPr fontId="1"/>
  </si>
  <si>
    <t>六ﾒ</t>
    <rPh sb="0" eb="1">
      <t>6</t>
    </rPh>
    <phoneticPr fontId="1"/>
  </si>
  <si>
    <t>七ﾒ</t>
    <rPh sb="0" eb="1">
      <t>7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</si>
  <si>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</si>
  <si>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</si>
  <si>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</si>
  <si>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</si>
  <si>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</si>
  <si>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</si>
  <si>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</si>
  <si>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３ﾒ</t>
    <phoneticPr fontId="1"/>
  </si>
  <si>
    <t>２ﾒ</t>
    <phoneticPr fontId="1"/>
  </si>
  <si>
    <t>５ﾒ</t>
    <phoneticPr fontId="1"/>
  </si>
  <si>
    <t>６ﾒ</t>
    <phoneticPr fontId="1"/>
  </si>
  <si>
    <t>７ﾒ</t>
    <phoneticPr fontId="1"/>
  </si>
  <si>
    <t>(5)ﾒ</t>
    <phoneticPr fontId="1"/>
  </si>
  <si>
    <t>(1)</t>
    <phoneticPr fontId="1"/>
  </si>
  <si>
    <t>(2)ﾒ</t>
    <phoneticPr fontId="1"/>
  </si>
  <si>
    <t>(2)</t>
    <phoneticPr fontId="1"/>
  </si>
  <si>
    <t>(3)ﾒ</t>
    <phoneticPr fontId="1"/>
  </si>
  <si>
    <t>(3)</t>
    <phoneticPr fontId="1"/>
  </si>
  <si>
    <t>(4)</t>
    <phoneticPr fontId="1"/>
  </si>
  <si>
    <t>(5)</t>
    <phoneticPr fontId="1"/>
  </si>
  <si>
    <t>ファ</t>
    <phoneticPr fontId="1"/>
  </si>
  <si>
    <t>ド</t>
    <phoneticPr fontId="1"/>
  </si>
  <si>
    <t>ソ</t>
    <phoneticPr fontId="1"/>
  </si>
  <si>
    <t>レ</t>
    <phoneticPr fontId="1"/>
  </si>
  <si>
    <t>ラ</t>
    <phoneticPr fontId="1"/>
  </si>
  <si>
    <t>ミ</t>
    <phoneticPr fontId="1"/>
  </si>
  <si>
    <t>シ</t>
    <phoneticPr fontId="1"/>
  </si>
  <si>
    <t>over</t>
  </si>
  <si>
    <t>over</t>
    <phoneticPr fontId="1"/>
  </si>
  <si>
    <t>一本調子（Ｆ管）</t>
    <rPh sb="0" eb="1">
      <t>イチ</t>
    </rPh>
    <rPh sb="1" eb="2">
      <t>ホン</t>
    </rPh>
    <rPh sb="2" eb="4">
      <t>チョウシ</t>
    </rPh>
    <phoneticPr fontId="1"/>
  </si>
  <si>
    <t>二本調子（Ｆ♯管）</t>
    <rPh sb="0" eb="1">
      <t>フタ</t>
    </rPh>
    <rPh sb="1" eb="2">
      <t>ホン</t>
    </rPh>
    <rPh sb="2" eb="4">
      <t>チョウシ</t>
    </rPh>
    <phoneticPr fontId="1"/>
  </si>
  <si>
    <t>三本調子（Ｇ管）</t>
    <rPh sb="0" eb="1">
      <t>サン</t>
    </rPh>
    <rPh sb="1" eb="2">
      <t>ホン</t>
    </rPh>
    <rPh sb="2" eb="4">
      <t>チョウシ</t>
    </rPh>
    <phoneticPr fontId="1"/>
  </si>
  <si>
    <t>四本調子（Ａ♭管）</t>
    <rPh sb="0" eb="1">
      <t>ヨン</t>
    </rPh>
    <rPh sb="1" eb="2">
      <t>ホン</t>
    </rPh>
    <rPh sb="2" eb="4">
      <t>チョウシ</t>
    </rPh>
    <phoneticPr fontId="1"/>
  </si>
  <si>
    <t>五本調子（Ａ管）</t>
    <rPh sb="0" eb="1">
      <t>ゴ</t>
    </rPh>
    <rPh sb="1" eb="2">
      <t>ホン</t>
    </rPh>
    <rPh sb="2" eb="4">
      <t>チョウシ</t>
    </rPh>
    <phoneticPr fontId="1"/>
  </si>
  <si>
    <t>六本調子（Ｂ♭管）</t>
    <rPh sb="0" eb="1">
      <t>ロク</t>
    </rPh>
    <rPh sb="1" eb="4">
      <t>ホンチョウシ</t>
    </rPh>
    <rPh sb="2" eb="4">
      <t>チョウシ</t>
    </rPh>
    <phoneticPr fontId="1"/>
  </si>
  <si>
    <t>七本調子（Ｂ管）</t>
    <rPh sb="0" eb="1">
      <t>ナナ</t>
    </rPh>
    <rPh sb="1" eb="2">
      <t>ホン</t>
    </rPh>
    <rPh sb="2" eb="4">
      <t>チョウシ</t>
    </rPh>
    <phoneticPr fontId="1"/>
  </si>
  <si>
    <t>八本調子（Ｃ管）</t>
    <rPh sb="0" eb="2">
      <t>8ホン</t>
    </rPh>
    <rPh sb="2" eb="4">
      <t>チョウシ</t>
    </rPh>
    <phoneticPr fontId="1"/>
  </si>
  <si>
    <t>十本調子（Ｄ管）</t>
    <rPh sb="0" eb="1">
      <t>ジュウ</t>
    </rPh>
    <rPh sb="1" eb="2">
      <t>ホン</t>
    </rPh>
    <rPh sb="2" eb="4">
      <t>チョウシ</t>
    </rPh>
    <phoneticPr fontId="1"/>
  </si>
  <si>
    <t>十一本調子（Ｅ♭管）</t>
    <rPh sb="0" eb="2">
      <t>ジュウイチ</t>
    </rPh>
    <rPh sb="2" eb="3">
      <t>ホン</t>
    </rPh>
    <rPh sb="3" eb="5">
      <t>チョウシ</t>
    </rPh>
    <phoneticPr fontId="1"/>
  </si>
  <si>
    <t>十二本調子（Ｅ管）</t>
    <rPh sb="0" eb="2">
      <t>ジュウニ</t>
    </rPh>
    <rPh sb="2" eb="3">
      <t>ホン</t>
    </rPh>
    <rPh sb="3" eb="5">
      <t>チョウシ</t>
    </rPh>
    <phoneticPr fontId="1"/>
  </si>
  <si>
    <t>九本調子（Ｃ♯管）</t>
    <rPh sb="0" eb="1">
      <t>ク</t>
    </rPh>
    <rPh sb="1" eb="2">
      <t>ホン</t>
    </rPh>
    <rPh sb="2" eb="4">
      <t>チョウシ</t>
    </rPh>
    <phoneticPr fontId="1"/>
  </si>
  <si>
    <t>[Title]</t>
    <phoneticPr fontId="1"/>
  </si>
  <si>
    <t>ゼロ</t>
  </si>
  <si>
    <t>オクターブ</t>
    <phoneticPr fontId="1"/>
  </si>
  <si>
    <t>ド</t>
  </si>
  <si>
    <t>ファ</t>
  </si>
  <si>
    <t>ソ</t>
  </si>
  <si>
    <t>シ</t>
  </si>
  <si>
    <t>レ♭[１]</t>
  </si>
  <si>
    <t>ミ♭[１]</t>
  </si>
  <si>
    <t>ミ [１]</t>
  </si>
  <si>
    <t>ファ [１]</t>
  </si>
  <si>
    <t>ソ♭[１]</t>
  </si>
  <si>
    <t>シ♭[１]</t>
  </si>
  <si>
    <t>ド [2]</t>
  </si>
  <si>
    <t>レ♭[2]</t>
  </si>
  <si>
    <t>レ [2]</t>
  </si>
  <si>
    <t>ミ♭[2]</t>
  </si>
  <si>
    <t>ミ [2]</t>
  </si>
  <si>
    <t>ファ [2]</t>
  </si>
  <si>
    <t>ソ♭[2]</t>
  </si>
  <si>
    <t>ソ [2]</t>
  </si>
  <si>
    <t>ラ♭[2]</t>
  </si>
  <si>
    <t>ラ [2]</t>
  </si>
  <si>
    <t>シ♭[2]</t>
  </si>
  <si>
    <t>シ [2]</t>
  </si>
  <si>
    <t>ド [3]</t>
  </si>
  <si>
    <t>レ♭[3]</t>
  </si>
  <si>
    <t>レ [3]</t>
  </si>
  <si>
    <t>ミ♭[3]</t>
  </si>
  <si>
    <t>ミ [3]</t>
  </si>
  <si>
    <t>ファ [3]</t>
  </si>
  <si>
    <t>ソ♭[3]</t>
  </si>
  <si>
    <t>ソ [3]</t>
  </si>
  <si>
    <t>ラ♭[3]</t>
  </si>
  <si>
    <t>ラ [3]</t>
  </si>
  <si>
    <t>シ♭[3]</t>
  </si>
  <si>
    <t>シ [3]</t>
  </si>
  <si>
    <t>ド [4]</t>
  </si>
  <si>
    <t>レ♭[4]</t>
  </si>
  <si>
    <t>レ [4]</t>
  </si>
  <si>
    <t>ミ♭[4]</t>
  </si>
  <si>
    <t>ミ [4]</t>
  </si>
  <si>
    <t>ファ [4]</t>
  </si>
  <si>
    <t>ソ♭[4]</t>
  </si>
  <si>
    <t>ソ [4]</t>
  </si>
  <si>
    <t>ラ♭[4]</t>
  </si>
  <si>
    <t>ラ [4]</t>
  </si>
  <si>
    <t>シ♭[4]</t>
  </si>
  <si>
    <t>シ [4]</t>
  </si>
  <si>
    <t>ラ [1]</t>
    <phoneticPr fontId="1"/>
  </si>
  <si>
    <t>ド [1]</t>
    <phoneticPr fontId="1"/>
  </si>
  <si>
    <t>レ [1]</t>
    <phoneticPr fontId="1"/>
  </si>
  <si>
    <t>ラ♭[1]</t>
    <phoneticPr fontId="1"/>
  </si>
  <si>
    <t>シ [1]</t>
    <phoneticPr fontId="1"/>
  </si>
  <si>
    <t>ソ [１]</t>
    <phoneticPr fontId="1"/>
  </si>
  <si>
    <t>数 字 譜</t>
    <rPh sb="0" eb="1">
      <t>カズ</t>
    </rPh>
    <rPh sb="2" eb="3">
      <t>ジ</t>
    </rPh>
    <rPh sb="4" eb="5">
      <t>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</si>
</sst>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+0;\-0;&quot;±0&quot;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7" tint="-0.499984740745262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color theme="7" tint="-0.499984740745262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465926084170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ashed">
        <color auto="1"/>
      </right>
      <top style="medium">
        <color auto="1"/>
      </top>
      <bottom style="medium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6" xfId="0" applyFill="1" applyBorder="1">
      <alignment vertical="center"/>
    </xf>
    <xf numFmtId="0" fontId="0" fillId="0" borderId="6" xfId="0" applyBorder="1">
      <alignment vertical="center"/>
    </xf>
    <xf numFmtId="49" fontId="0" fillId="0" borderId="6" xfId="0" applyNumberFormat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0" fontId="0" fillId="2" borderId="0" xfId="0" applyFill="1" applyProtection="1">
      <alignment vertical="center"/>
    </xf>
    <xf numFmtId="0" fontId="0" fillId="0" borderId="10" xfId="0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12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76" fontId="16" fillId="4" borderId="5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18" fillId="4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3" fillId="2" borderId="0" xfId="1" applyFont="1" applyFill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4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8">
    <dxf>
      <font>
        <b/>
        <i val="0"/>
        <strike val="0"/>
        <color rgb="FFFF0000"/>
      </font>
    </dxf>
    <dxf>
      <font>
        <b/>
        <i val="0"/>
        <strike val="0"/>
        <color rgb="FF0000FF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00FF"/>
      <color rgb="FFDDDDDD"/>
      <color rgb="FFC0C0C0"/>
      <color rgb="FF000000"/>
      <color rgb="FF808080"/>
      <color rgb="FFCC9900"/>
      <color rgb="FF777777"/>
      <color rgb="FFB2B2B2"/>
      <color rgb="FF006600"/>
      <color rgb="FFFFEB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68775</xdr:colOff>
      <xdr:row>8</xdr:row>
      <xdr:rowOff>314738</xdr:rowOff>
    </xdr:from>
    <xdr:to>
      <xdr:col>14</xdr:col>
      <xdr:colOff>400463</xdr:colOff>
      <xdr:row>12</xdr:row>
      <xdr:rowOff>271006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pSpPr/>
      </xdr:nvGrpSpPr>
      <xdr:grpSpPr>
        <a:xfrm>
          <a:off x="68775" y="5563013"/>
          <a:ext cx="7732613" cy="1480268"/>
          <a:chOff x="68775" y="5658264"/>
          <a:chExt cx="7732613" cy="1480308"/>
        </a:xfrm>
      </xdr:grpSpPr>
      <xdr:sp macro="" textlink="">
        <xdr:nvSpPr>
          <xdr:cNvPr id="2" name="上下矢印 1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SpPr/>
        </xdr:nvSpPr>
        <xdr:spPr>
          <a:xfrm rot="10800000">
            <a:off x="1995682" y="6253260"/>
            <a:ext cx="138940" cy="288000"/>
          </a:xfrm>
          <a:prstGeom prst="upDownArrow">
            <a:avLst/>
          </a:prstGeom>
          <a:solidFill>
            <a:schemeClr val="accent4">
              <a:lumMod val="50000"/>
            </a:schemeClr>
          </a:solidFill>
          <a:ln w="158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5" name="テキスト ボックス 64">
            <a:extLst>
              <a:ext uri="{FF2B5EF4-FFF2-40B4-BE49-F238E27FC236}">
                <a16:creationId xmlns:a16="http://schemas.microsoft.com/office/drawing/2014/main" xmlns="" id="{00000000-0008-0000-0000-000041000000}"/>
              </a:ext>
            </a:extLst>
          </xdr:cNvPr>
          <xdr:cNvSpPr txBox="1"/>
        </xdr:nvSpPr>
        <xdr:spPr>
          <a:xfrm>
            <a:off x="103529" y="5774223"/>
            <a:ext cx="1494186" cy="50937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ctr"/>
          <a:lstStyle/>
          <a:p>
            <a:pPr algn="l"/>
            <a:r>
              <a:rPr kumimoji="1" lang="ja-JP" altLang="en-US" sz="1100">
                <a:solidFill>
                  <a:schemeClr val="accent4">
                    <a:lumMod val="50000"/>
                  </a:schemeClr>
                </a:solidFill>
              </a:rPr>
              <a:t>オリジナルのキィ</a:t>
            </a:r>
            <a:endParaRPr kumimoji="1" lang="en-US" altLang="ja-JP" sz="1100">
              <a:solidFill>
                <a:schemeClr val="accent4">
                  <a:lumMod val="50000"/>
                </a:schemeClr>
              </a:solidFill>
            </a:endParaRPr>
          </a:p>
          <a:p>
            <a:pPr algn="l"/>
            <a:r>
              <a:rPr kumimoji="1" lang="ja-JP" altLang="en-US" sz="1100">
                <a:solidFill>
                  <a:schemeClr val="accent4">
                    <a:lumMod val="50000"/>
                  </a:schemeClr>
                </a:solidFill>
              </a:rPr>
              <a:t>の伴奏に合う調子</a:t>
            </a:r>
          </a:p>
        </xdr:txBody>
      </xdr:sp>
      <xdr:sp macro="" textlink="">
        <xdr:nvSpPr>
          <xdr:cNvPr id="66" name="テキスト ボックス 65">
            <a:extLst>
              <a:ext uri="{FF2B5EF4-FFF2-40B4-BE49-F238E27FC236}">
                <a16:creationId xmlns:a16="http://schemas.microsoft.com/office/drawing/2014/main" xmlns="" id="{00000000-0008-0000-0000-000042000000}"/>
              </a:ext>
            </a:extLst>
          </xdr:cNvPr>
          <xdr:cNvSpPr txBox="1"/>
        </xdr:nvSpPr>
        <xdr:spPr>
          <a:xfrm>
            <a:off x="74544" y="6497293"/>
            <a:ext cx="1324388" cy="4116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solidFill>
                  <a:schemeClr val="accent4">
                    <a:lumMod val="50000"/>
                  </a:schemeClr>
                </a:solidFill>
              </a:rPr>
              <a:t>お手持ちの調子</a:t>
            </a:r>
          </a:p>
        </xdr:txBody>
      </xdr:sp>
      <xdr:sp macro="" textlink="">
        <xdr:nvSpPr>
          <xdr:cNvPr id="67" name="テキスト ボックス 66">
            <a:extLst>
              <a:ext uri="{FF2B5EF4-FFF2-40B4-BE49-F238E27FC236}">
                <a16:creationId xmlns:a16="http://schemas.microsoft.com/office/drawing/2014/main" xmlns="" id="{00000000-0008-0000-0000-000043000000}"/>
              </a:ext>
            </a:extLst>
          </xdr:cNvPr>
          <xdr:cNvSpPr txBox="1"/>
        </xdr:nvSpPr>
        <xdr:spPr>
          <a:xfrm>
            <a:off x="2925471" y="5658266"/>
            <a:ext cx="2398584" cy="518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b"/>
          <a:lstStyle/>
          <a:p>
            <a:r>
              <a:rPr kumimoji="1" lang="ja-JP" altLang="en-US" sz="1100">
                <a:solidFill>
                  <a:schemeClr val="accent4">
                    <a:lumMod val="50000"/>
                  </a:schemeClr>
                </a:solidFill>
              </a:rPr>
              <a:t>手持ちの調子で伴奏に合わ</a:t>
            </a:r>
            <a:endParaRPr kumimoji="1" lang="en-US" altLang="ja-JP" sz="1100">
              <a:solidFill>
                <a:schemeClr val="accent4">
                  <a:lumMod val="50000"/>
                </a:schemeClr>
              </a:solidFill>
            </a:endParaRPr>
          </a:p>
          <a:p>
            <a:r>
              <a:rPr kumimoji="1" lang="ja-JP" altLang="en-US" sz="1100">
                <a:solidFill>
                  <a:schemeClr val="accent4">
                    <a:lumMod val="50000"/>
                  </a:schemeClr>
                </a:solidFill>
              </a:rPr>
              <a:t>せるためのカラオケキィ補正</a:t>
            </a:r>
          </a:p>
        </xdr:txBody>
      </xdr:sp>
      <xdr:cxnSp macro="">
        <xdr:nvCxnSpPr>
          <xdr:cNvPr id="72" name="直線矢印コネクタ 71">
            <a:extLst>
              <a:ext uri="{FF2B5EF4-FFF2-40B4-BE49-F238E27FC236}">
                <a16:creationId xmlns:a16="http://schemas.microsoft.com/office/drawing/2014/main" xmlns="" id="{00000000-0008-0000-0000-000048000000}"/>
              </a:ext>
            </a:extLst>
          </xdr:cNvPr>
          <xdr:cNvCxnSpPr/>
        </xdr:nvCxnSpPr>
        <xdr:spPr>
          <a:xfrm>
            <a:off x="2219056" y="6382992"/>
            <a:ext cx="1019443" cy="0"/>
          </a:xfrm>
          <a:prstGeom prst="straightConnector1">
            <a:avLst/>
          </a:prstGeom>
          <a:ln w="19050">
            <a:solidFill>
              <a:schemeClr val="tx1"/>
            </a:solidFill>
            <a:tailEnd type="stealth" w="med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1" name="角丸四角形 310">
            <a:extLst>
              <a:ext uri="{FF2B5EF4-FFF2-40B4-BE49-F238E27FC236}">
                <a16:creationId xmlns:a16="http://schemas.microsoft.com/office/drawing/2014/main" xmlns="" id="{00000000-0008-0000-0000-000037010000}"/>
              </a:ext>
            </a:extLst>
          </xdr:cNvPr>
          <xdr:cNvSpPr/>
        </xdr:nvSpPr>
        <xdr:spPr>
          <a:xfrm>
            <a:off x="68775" y="5658264"/>
            <a:ext cx="4940547" cy="1358348"/>
          </a:xfrm>
          <a:prstGeom prst="roundRect">
            <a:avLst>
              <a:gd name="adj" fmla="val 6660"/>
            </a:avLst>
          </a:prstGeom>
          <a:noFill/>
          <a:ln>
            <a:solidFill>
              <a:schemeClr val="accent4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13" name="テキスト ボックス 312">
            <a:extLst>
              <a:ext uri="{FF2B5EF4-FFF2-40B4-BE49-F238E27FC236}">
                <a16:creationId xmlns:a16="http://schemas.microsoft.com/office/drawing/2014/main" xmlns="" id="{00000000-0008-0000-0000-000039010000}"/>
              </a:ext>
            </a:extLst>
          </xdr:cNvPr>
          <xdr:cNvSpPr txBox="1"/>
        </xdr:nvSpPr>
        <xdr:spPr>
          <a:xfrm>
            <a:off x="4962894" y="6481347"/>
            <a:ext cx="2838494" cy="657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100" b="1">
                <a:solidFill>
                  <a:schemeClr val="accent4">
                    <a:lumMod val="50000"/>
                  </a:schemeClr>
                </a:solidFill>
              </a:rPr>
              <a:t>← 伴奏のキィに合わせる場合</a:t>
            </a:r>
            <a:endParaRPr kumimoji="1" lang="en-US" altLang="ja-JP" sz="1100" b="1">
              <a:solidFill>
                <a:schemeClr val="accent4">
                  <a:lumMod val="50000"/>
                </a:schemeClr>
              </a:solidFill>
            </a:endParaRPr>
          </a:p>
          <a:p>
            <a:r>
              <a:rPr kumimoji="1" lang="ja-JP" altLang="en-US" sz="1100" b="1">
                <a:solidFill>
                  <a:schemeClr val="accent4">
                    <a:lumMod val="50000"/>
                  </a:schemeClr>
                </a:solidFill>
              </a:rPr>
              <a:t>　（独奏時には関係ありません）</a:t>
            </a:r>
          </a:p>
        </xdr:txBody>
      </xdr:sp>
    </xdr:grpSp>
    <xdr:clientData/>
  </xdr:twoCellAnchor>
  <xdr:twoCellAnchor>
    <xdr:from>
      <xdr:col>0</xdr:col>
      <xdr:colOff>75784</xdr:colOff>
      <xdr:row>5</xdr:row>
      <xdr:rowOff>129051</xdr:rowOff>
    </xdr:from>
    <xdr:to>
      <xdr:col>148</xdr:col>
      <xdr:colOff>361534</xdr:colOff>
      <xdr:row>8</xdr:row>
      <xdr:rowOff>95250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pSpPr/>
      </xdr:nvGrpSpPr>
      <xdr:grpSpPr>
        <a:xfrm>
          <a:off x="75784" y="3958101"/>
          <a:ext cx="75333225" cy="1385424"/>
          <a:chOff x="75784" y="4158126"/>
          <a:chExt cx="75333225" cy="1280649"/>
        </a:xfrm>
      </xdr:grpSpPr>
      <xdr:sp macro="" textlink="">
        <xdr:nvSpPr>
          <xdr:cNvPr id="7" name="下矢印 6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/>
        </xdr:nvSpPr>
        <xdr:spPr>
          <a:xfrm>
            <a:off x="2475386" y="4275893"/>
            <a:ext cx="219775" cy="223218"/>
          </a:xfrm>
          <a:prstGeom prst="downArrow">
            <a:avLst/>
          </a:prstGeom>
          <a:solidFill>
            <a:schemeClr val="accent4">
              <a:lumMod val="50000"/>
            </a:schemeClr>
          </a:solidFill>
          <a:ln w="158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4" name="テキスト ボックス 53">
            <a:extLst>
              <a:ext uri="{FF2B5EF4-FFF2-40B4-BE49-F238E27FC236}">
                <a16:creationId xmlns:a16="http://schemas.microsoft.com/office/drawing/2014/main" xmlns="" id="{00000000-0008-0000-0000-000036000000}"/>
              </a:ext>
            </a:extLst>
          </xdr:cNvPr>
          <xdr:cNvSpPr txBox="1"/>
        </xdr:nvSpPr>
        <xdr:spPr>
          <a:xfrm>
            <a:off x="2681123" y="4158126"/>
            <a:ext cx="2716653" cy="4478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400" b="1">
                <a:solidFill>
                  <a:schemeClr val="accent4">
                    <a:lumMod val="50000"/>
                  </a:schemeClr>
                </a:solidFill>
              </a:rPr>
              <a:t>移調（自動計算されます）</a:t>
            </a:r>
          </a:p>
        </xdr:txBody>
      </xdr:sp>
      <xdr:sp macro="" textlink="">
        <xdr:nvSpPr>
          <xdr:cNvPr id="69" name="角丸四角形 68">
            <a:extLst>
              <a:ext uri="{FF2B5EF4-FFF2-40B4-BE49-F238E27FC236}">
                <a16:creationId xmlns:a16="http://schemas.microsoft.com/office/drawing/2014/main" xmlns="" id="{00000000-0008-0000-0000-000045000000}"/>
              </a:ext>
            </a:extLst>
          </xdr:cNvPr>
          <xdr:cNvSpPr/>
        </xdr:nvSpPr>
        <xdr:spPr>
          <a:xfrm>
            <a:off x="75784" y="4567114"/>
            <a:ext cx="75333225" cy="871661"/>
          </a:xfrm>
          <a:prstGeom prst="roundRect">
            <a:avLst>
              <a:gd name="adj" fmla="val 8519"/>
            </a:avLst>
          </a:prstGeom>
          <a:noFill/>
          <a:ln w="31750" cmpd="sng">
            <a:solidFill>
              <a:schemeClr val="accent4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1" name="テキスト ボックス 70">
            <a:extLst>
              <a:ext uri="{FF2B5EF4-FFF2-40B4-BE49-F238E27FC236}">
                <a16:creationId xmlns:a16="http://schemas.microsoft.com/office/drawing/2014/main" xmlns="" id="{00000000-0008-0000-0000-000047000000}"/>
              </a:ext>
            </a:extLst>
          </xdr:cNvPr>
          <xdr:cNvSpPr txBox="1"/>
        </xdr:nvSpPr>
        <xdr:spPr>
          <a:xfrm>
            <a:off x="1220482" y="4252706"/>
            <a:ext cx="1297844" cy="3809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400" b="1">
                <a:solidFill>
                  <a:schemeClr val="accent4">
                    <a:lumMod val="50000"/>
                  </a:schemeClr>
                </a:solidFill>
              </a:rPr>
              <a:t>【</a:t>
            </a:r>
            <a:r>
              <a:rPr kumimoji="1" lang="ja-JP" altLang="en-US" sz="1400" b="1">
                <a:solidFill>
                  <a:schemeClr val="accent4">
                    <a:lumMod val="50000"/>
                  </a:schemeClr>
                </a:solidFill>
              </a:rPr>
              <a:t>移調後</a:t>
            </a:r>
            <a:r>
              <a:rPr kumimoji="1" lang="en-US" altLang="ja-JP" sz="1400" b="1">
                <a:solidFill>
                  <a:schemeClr val="accent4">
                    <a:lumMod val="50000"/>
                  </a:schemeClr>
                </a:solidFill>
              </a:rPr>
              <a:t>】</a:t>
            </a:r>
            <a:endParaRPr kumimoji="1" lang="ja-JP" altLang="en-US" sz="1400" b="1">
              <a:solidFill>
                <a:schemeClr val="accent4">
                  <a:lumMod val="50000"/>
                </a:schemeClr>
              </a:solidFill>
            </a:endParaRPr>
          </a:p>
        </xdr:txBody>
      </xdr:sp>
      <xdr:sp macro="" textlink="">
        <xdr:nvSpPr>
          <xdr:cNvPr id="315" name="テキスト ボックス 314">
            <a:extLst>
              <a:ext uri="{FF2B5EF4-FFF2-40B4-BE49-F238E27FC236}">
                <a16:creationId xmlns:a16="http://schemas.microsoft.com/office/drawing/2014/main" xmlns="" id="{00000000-0008-0000-0000-00003B010000}"/>
              </a:ext>
            </a:extLst>
          </xdr:cNvPr>
          <xdr:cNvSpPr txBox="1"/>
        </xdr:nvSpPr>
        <xdr:spPr>
          <a:xfrm>
            <a:off x="94832" y="4446861"/>
            <a:ext cx="1345509" cy="520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tIns="0" bIns="0" rtlCol="0" anchor="b"/>
          <a:lstStyle/>
          <a:p>
            <a:pPr algn="ctr"/>
            <a:r>
              <a:rPr kumimoji="1" lang="ja-JP" altLang="en-US" sz="1100">
                <a:solidFill>
                  <a:schemeClr val="accent4">
                    <a:lumMod val="50000"/>
                  </a:schemeClr>
                </a:solidFill>
              </a:rPr>
              <a:t>移調後の調号</a:t>
            </a:r>
            <a:endParaRPr kumimoji="1" lang="en-US" altLang="ja-JP" sz="1100">
              <a:solidFill>
                <a:schemeClr val="accent4">
                  <a:lumMod val="50000"/>
                </a:schemeClr>
              </a:solidFill>
            </a:endParaRPr>
          </a:p>
          <a:p>
            <a:pPr algn="ctr"/>
            <a:r>
              <a:rPr kumimoji="1" lang="ja-JP" altLang="en-US" sz="1100">
                <a:solidFill>
                  <a:schemeClr val="accent4">
                    <a:lumMod val="50000"/>
                  </a:schemeClr>
                </a:solidFill>
              </a:rPr>
              <a:t>（♯♭の数）</a:t>
            </a:r>
          </a:p>
        </xdr:txBody>
      </xdr:sp>
    </xdr:grpSp>
    <xdr:clientData/>
  </xdr:twoCellAnchor>
  <xdr:twoCellAnchor>
    <xdr:from>
      <xdr:col>0</xdr:col>
      <xdr:colOff>76200</xdr:colOff>
      <xdr:row>1</xdr:row>
      <xdr:rowOff>170090</xdr:rowOff>
    </xdr:from>
    <xdr:to>
      <xdr:col>148</xdr:col>
      <xdr:colOff>285750</xdr:colOff>
      <xdr:row>5</xdr:row>
      <xdr:rowOff>95250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pSpPr/>
      </xdr:nvGrpSpPr>
      <xdr:grpSpPr>
        <a:xfrm>
          <a:off x="76200" y="2341790"/>
          <a:ext cx="75257025" cy="1582510"/>
          <a:chOff x="76200" y="2341790"/>
          <a:chExt cx="75257025" cy="1782535"/>
        </a:xfrm>
      </xdr:grpSpPr>
      <xdr:sp macro="" textlink="">
        <xdr:nvSpPr>
          <xdr:cNvPr id="68" name="角丸四角形 67">
            <a:extLst>
              <a:ext uri="{FF2B5EF4-FFF2-40B4-BE49-F238E27FC236}">
                <a16:creationId xmlns:a16="http://schemas.microsoft.com/office/drawing/2014/main" xmlns="" id="{00000000-0008-0000-0000-000044000000}"/>
              </a:ext>
            </a:extLst>
          </xdr:cNvPr>
          <xdr:cNvSpPr/>
        </xdr:nvSpPr>
        <xdr:spPr>
          <a:xfrm>
            <a:off x="76200" y="2657474"/>
            <a:ext cx="75257025" cy="1466851"/>
          </a:xfrm>
          <a:prstGeom prst="roundRect">
            <a:avLst>
              <a:gd name="adj" fmla="val 9524"/>
            </a:avLst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0" name="テキスト ボックス 69">
            <a:extLst>
              <a:ext uri="{FF2B5EF4-FFF2-40B4-BE49-F238E27FC236}">
                <a16:creationId xmlns:a16="http://schemas.microsoft.com/office/drawing/2014/main" xmlns="" id="{00000000-0008-0000-0000-000046000000}"/>
              </a:ext>
            </a:extLst>
          </xdr:cNvPr>
          <xdr:cNvSpPr txBox="1"/>
        </xdr:nvSpPr>
        <xdr:spPr>
          <a:xfrm>
            <a:off x="1136114" y="2341790"/>
            <a:ext cx="1648199" cy="3197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400" b="1">
                <a:solidFill>
                  <a:schemeClr val="tx1"/>
                </a:solidFill>
              </a:rPr>
              <a:t>【</a:t>
            </a:r>
            <a:r>
              <a:rPr kumimoji="1" lang="ja-JP" altLang="en-US" sz="1400" b="1">
                <a:solidFill>
                  <a:schemeClr val="tx1"/>
                </a:solidFill>
              </a:rPr>
              <a:t>元の楽譜</a:t>
            </a:r>
            <a:r>
              <a:rPr kumimoji="1" lang="en-US" altLang="ja-JP" sz="1400" b="1">
                <a:solidFill>
                  <a:schemeClr val="tx1"/>
                </a:solidFill>
              </a:rPr>
              <a:t>】</a:t>
            </a:r>
            <a:endParaRPr kumimoji="1" lang="ja-JP" altLang="en-US" sz="1400" b="1">
              <a:solidFill>
                <a:schemeClr val="tx1"/>
              </a:solidFill>
            </a:endParaRPr>
          </a:p>
        </xdr:txBody>
      </xdr:sp>
      <xdr:sp macro="" textlink="">
        <xdr:nvSpPr>
          <xdr:cNvPr id="316" name="テキスト ボックス 315">
            <a:extLst>
              <a:ext uri="{FF2B5EF4-FFF2-40B4-BE49-F238E27FC236}">
                <a16:creationId xmlns:a16="http://schemas.microsoft.com/office/drawing/2014/main" xmlns="" id="{00000000-0008-0000-0000-00003C010000}"/>
              </a:ext>
            </a:extLst>
          </xdr:cNvPr>
          <xdr:cNvSpPr txBox="1"/>
        </xdr:nvSpPr>
        <xdr:spPr>
          <a:xfrm>
            <a:off x="99387" y="2565487"/>
            <a:ext cx="1365802" cy="6081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tIns="0" bIns="0" rtlCol="0" anchor="b"/>
          <a:lstStyle/>
          <a:p>
            <a:pPr algn="ctr"/>
            <a:r>
              <a:rPr kumimoji="1" lang="ja-JP" altLang="en-US" sz="1100"/>
              <a:t>元楽譜の調号</a:t>
            </a:r>
            <a:endParaRPr kumimoji="1" lang="en-US" altLang="ja-JP" sz="1100"/>
          </a:p>
          <a:p>
            <a:pPr algn="ctr"/>
            <a:r>
              <a:rPr kumimoji="1" lang="ja-JP" altLang="en-US" sz="1100"/>
              <a:t>（♯♭の数）</a:t>
            </a:r>
          </a:p>
        </xdr:txBody>
      </xdr:sp>
    </xdr:grpSp>
    <xdr:clientData/>
  </xdr:twoCellAnchor>
  <xdr:twoCellAnchor>
    <xdr:from>
      <xdr:col>0</xdr:col>
      <xdr:colOff>28575</xdr:colOff>
      <xdr:row>0</xdr:row>
      <xdr:rowOff>19050</xdr:rowOff>
    </xdr:from>
    <xdr:to>
      <xdr:col>17</xdr:col>
      <xdr:colOff>361609</xdr:colOff>
      <xdr:row>1</xdr:row>
      <xdr:rowOff>412275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/>
      </xdr:nvGrpSpPr>
      <xdr:grpSpPr>
        <a:xfrm>
          <a:off x="28575" y="19050"/>
          <a:ext cx="9248434" cy="2564925"/>
          <a:chOff x="28575" y="19050"/>
          <a:chExt cx="9248434" cy="2564925"/>
        </a:xfrm>
      </xdr:grpSpPr>
      <xdr:pic>
        <xdr:nvPicPr>
          <xdr:cNvPr id="19" name="図 1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8575" y="19050"/>
            <a:ext cx="9248434" cy="2237426"/>
          </a:xfrm>
          <a:prstGeom prst="rect">
            <a:avLst/>
          </a:prstGeom>
        </xdr:spPr>
      </xdr:pic>
      <xdr:cxnSp macro="">
        <xdr:nvCxnSpPr>
          <xdr:cNvPr id="309" name="直線矢印コネクタ 308">
            <a:extLst>
              <a:ext uri="{FF2B5EF4-FFF2-40B4-BE49-F238E27FC236}">
                <a16:creationId xmlns:a16="http://schemas.microsoft.com/office/drawing/2014/main" xmlns="" id="{00000000-0008-0000-0000-000035010000}"/>
              </a:ext>
            </a:extLst>
          </xdr:cNvPr>
          <xdr:cNvCxnSpPr/>
        </xdr:nvCxnSpPr>
        <xdr:spPr>
          <a:xfrm>
            <a:off x="737610" y="1323975"/>
            <a:ext cx="44678" cy="1260000"/>
          </a:xfrm>
          <a:prstGeom prst="straightConnector1">
            <a:avLst/>
          </a:prstGeom>
          <a:ln w="25400">
            <a:solidFill>
              <a:schemeClr val="tx1"/>
            </a:solidFill>
            <a:tailEnd type="stealth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5" name="テキスト ボックス 144">
            <a:extLst>
              <a:ext uri="{FF2B5EF4-FFF2-40B4-BE49-F238E27FC236}">
                <a16:creationId xmlns:a16="http://schemas.microsoft.com/office/drawing/2014/main" xmlns="" id="{00000000-0008-0000-0000-000091000000}"/>
              </a:ext>
            </a:extLst>
          </xdr:cNvPr>
          <xdr:cNvSpPr txBox="1"/>
        </xdr:nvSpPr>
        <xdr:spPr>
          <a:xfrm>
            <a:off x="5439702" y="1804302"/>
            <a:ext cx="2492609" cy="3366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050" b="1"/>
              <a:t>： プルダウンによる入力セル</a:t>
            </a:r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SpPr txBox="1"/>
        </xdr:nvSpPr>
        <xdr:spPr>
          <a:xfrm>
            <a:off x="5078169" y="1844501"/>
            <a:ext cx="381016" cy="256442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/>
          <a:lstStyle/>
          <a:p>
            <a:pPr algn="ctr"/>
            <a:r>
              <a:rPr kumimoji="1" lang="ja-JP" altLang="en-US" sz="1000" b="1"/>
              <a:t>ド</a:t>
            </a:r>
          </a:p>
        </xdr:txBody>
      </xdr:sp>
      <xdr:sp macro="" textlink="">
        <xdr:nvSpPr>
          <xdr:cNvPr id="148" name="テキスト ボックス 147">
            <a:extLst>
              <a:ext uri="{FF2B5EF4-FFF2-40B4-BE49-F238E27FC236}">
                <a16:creationId xmlns:a16="http://schemas.microsoft.com/office/drawing/2014/main" xmlns="" id="{00000000-0008-0000-0000-000094000000}"/>
              </a:ext>
            </a:extLst>
          </xdr:cNvPr>
          <xdr:cNvSpPr txBox="1"/>
        </xdr:nvSpPr>
        <xdr:spPr>
          <a:xfrm>
            <a:off x="5067301" y="2235444"/>
            <a:ext cx="396000" cy="262734"/>
          </a:xfrm>
          <a:prstGeom prst="rect">
            <a:avLst/>
          </a:prstGeom>
          <a:solidFill>
            <a:schemeClr val="accent4">
              <a:lumMod val="75000"/>
            </a:schemeClr>
          </a:solidFill>
          <a:ln w="19050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/>
          <a:lstStyle/>
          <a:p>
            <a:pPr algn="ctr"/>
            <a:r>
              <a:rPr kumimoji="1" lang="ja-JP" altLang="en-US" sz="1000" b="1">
                <a:solidFill>
                  <a:schemeClr val="bg1"/>
                </a:solidFill>
              </a:rPr>
              <a:t>一</a:t>
            </a:r>
          </a:p>
        </xdr:txBody>
      </xdr:sp>
      <xdr:sp macro="" textlink="">
        <xdr:nvSpPr>
          <xdr:cNvPr id="149" name="テキスト ボックス 148">
            <a:extLst>
              <a:ext uri="{FF2B5EF4-FFF2-40B4-BE49-F238E27FC236}">
                <a16:creationId xmlns:a16="http://schemas.microsoft.com/office/drawing/2014/main" xmlns="" id="{00000000-0008-0000-0000-000095000000}"/>
              </a:ext>
            </a:extLst>
          </xdr:cNvPr>
          <xdr:cNvSpPr txBox="1"/>
        </xdr:nvSpPr>
        <xdr:spPr>
          <a:xfrm>
            <a:off x="5443726" y="2218247"/>
            <a:ext cx="2491623" cy="3111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050" b="1">
                <a:solidFill>
                  <a:schemeClr val="accent4">
                    <a:lumMod val="50000"/>
                  </a:schemeClr>
                </a:solidFill>
              </a:rPr>
              <a:t>： 計算結果セル</a:t>
            </a:r>
          </a:p>
        </xdr:txBody>
      </xdr:sp>
    </xdr:grpSp>
    <xdr:clientData/>
  </xdr:twoCellAnchor>
  <xdr:twoCellAnchor>
    <xdr:from>
      <xdr:col>9</xdr:col>
      <xdr:colOff>352620</xdr:colOff>
      <xdr:row>8</xdr:row>
      <xdr:rowOff>289889</xdr:rowOff>
    </xdr:from>
    <xdr:to>
      <xdr:col>15</xdr:col>
      <xdr:colOff>203752</xdr:colOff>
      <xdr:row>11</xdr:row>
      <xdr:rowOff>8283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pSpPr/>
      </xdr:nvGrpSpPr>
      <xdr:grpSpPr>
        <a:xfrm>
          <a:off x="5229420" y="5538164"/>
          <a:ext cx="2880082" cy="928069"/>
          <a:chOff x="5330468" y="5227041"/>
          <a:chExt cx="2880082" cy="782084"/>
        </a:xfrm>
      </xdr:grpSpPr>
      <xdr:sp macro="" textlink="">
        <xdr:nvSpPr>
          <xdr:cNvPr id="152" name="テキスト ボックス 151">
            <a:extLst>
              <a:ext uri="{FF2B5EF4-FFF2-40B4-BE49-F238E27FC236}">
                <a16:creationId xmlns:a16="http://schemas.microsoft.com/office/drawing/2014/main" xmlns="" id="{00000000-0008-0000-0000-000098000000}"/>
              </a:ext>
            </a:extLst>
          </xdr:cNvPr>
          <xdr:cNvSpPr txBox="1"/>
        </xdr:nvSpPr>
        <xdr:spPr>
          <a:xfrm>
            <a:off x="5382353" y="5249388"/>
            <a:ext cx="1142272" cy="2383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050" b="1"/>
              <a:t>【</a:t>
            </a:r>
            <a:r>
              <a:rPr kumimoji="1" lang="ja-JP" altLang="en-US" sz="1050" b="1"/>
              <a:t>数字譜</a:t>
            </a:r>
            <a:r>
              <a:rPr kumimoji="1" lang="en-US" altLang="ja-JP" sz="1050" b="1"/>
              <a:t>】</a:t>
            </a:r>
            <a:endParaRPr kumimoji="1" lang="ja-JP" altLang="en-US" sz="1050" b="1"/>
          </a:p>
        </xdr:txBody>
      </xdr:sp>
      <xdr:sp macro="" textlink="">
        <xdr:nvSpPr>
          <xdr:cNvPr id="153" name="テキスト ボックス 152">
            <a:extLst>
              <a:ext uri="{FF2B5EF4-FFF2-40B4-BE49-F238E27FC236}">
                <a16:creationId xmlns:a16="http://schemas.microsoft.com/office/drawing/2014/main" xmlns="" id="{00000000-0008-0000-0000-000099000000}"/>
              </a:ext>
            </a:extLst>
          </xdr:cNvPr>
          <xdr:cNvSpPr txBox="1"/>
        </xdr:nvSpPr>
        <xdr:spPr>
          <a:xfrm>
            <a:off x="5421284" y="5380798"/>
            <a:ext cx="1579358" cy="6283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050" b="1"/>
              <a:t>一  ～  七  ： 呂音</a:t>
            </a:r>
            <a:endParaRPr kumimoji="1" lang="en-US" altLang="ja-JP" sz="1050" b="1"/>
          </a:p>
          <a:p>
            <a:pPr algn="l"/>
            <a:r>
              <a:rPr kumimoji="1" lang="ja-JP" altLang="en-US" sz="1050" b="1"/>
              <a:t>１  ～   ７   ：  甲音</a:t>
            </a:r>
          </a:p>
          <a:p>
            <a:pPr algn="l"/>
            <a:r>
              <a:rPr kumimoji="1" lang="en-US" altLang="ja-JP" sz="1050" b="1"/>
              <a:t>(1)</a:t>
            </a:r>
            <a:r>
              <a:rPr kumimoji="1" lang="ja-JP" altLang="en-US" sz="1050" b="1"/>
              <a:t>～ </a:t>
            </a:r>
            <a:r>
              <a:rPr kumimoji="1" lang="en-US" altLang="ja-JP" sz="1050" b="1"/>
              <a:t>(5) </a:t>
            </a:r>
            <a:r>
              <a:rPr kumimoji="1" lang="ja-JP" altLang="en-US" sz="1050" b="1"/>
              <a:t> ： 大甲音</a:t>
            </a:r>
          </a:p>
        </xdr:txBody>
      </xdr:sp>
      <xdr:sp macro="" textlink="">
        <xdr:nvSpPr>
          <xdr:cNvPr id="154" name="テキスト ボックス 153">
            <a:extLst>
              <a:ext uri="{FF2B5EF4-FFF2-40B4-BE49-F238E27FC236}">
                <a16:creationId xmlns:a16="http://schemas.microsoft.com/office/drawing/2014/main" xmlns="" id="{00000000-0008-0000-0000-00009A000000}"/>
              </a:ext>
            </a:extLst>
          </xdr:cNvPr>
          <xdr:cNvSpPr txBox="1"/>
        </xdr:nvSpPr>
        <xdr:spPr>
          <a:xfrm>
            <a:off x="6621440" y="5368558"/>
            <a:ext cx="1589110" cy="62731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050" b="1"/>
              <a:t>（１オクターブ目）</a:t>
            </a:r>
            <a:endParaRPr kumimoji="1" lang="en-US" altLang="ja-JP" sz="1050" b="1"/>
          </a:p>
          <a:p>
            <a:pPr algn="l"/>
            <a:r>
              <a:rPr kumimoji="1" lang="ja-JP" altLang="en-US" sz="1050" b="1"/>
              <a:t>（２オクターブ目）</a:t>
            </a:r>
          </a:p>
          <a:p>
            <a:pPr algn="l"/>
            <a:r>
              <a:rPr kumimoji="1" lang="ja-JP" altLang="en-US" sz="1050" b="1"/>
              <a:t>（３オクターブ目）</a:t>
            </a:r>
            <a:endParaRPr kumimoji="1" lang="en-US" altLang="ja-JP" sz="1050" b="1"/>
          </a:p>
        </xdr:txBody>
      </xdr:sp>
      <xdr:sp macro="" textlink="">
        <xdr:nvSpPr>
          <xdr:cNvPr id="15" name="角丸四角形 14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/>
        </xdr:nvSpPr>
        <xdr:spPr>
          <a:xfrm>
            <a:off x="5330468" y="5227041"/>
            <a:ext cx="2610302" cy="767185"/>
          </a:xfrm>
          <a:prstGeom prst="roundRect">
            <a:avLst>
              <a:gd name="adj" fmla="val 7411"/>
            </a:avLst>
          </a:prstGeom>
          <a:noFill/>
          <a:ln>
            <a:solidFill>
              <a:schemeClr val="accent4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904875</xdr:colOff>
      <xdr:row>0</xdr:row>
      <xdr:rowOff>495300</xdr:rowOff>
    </xdr:from>
    <xdr:to>
      <xdr:col>6</xdr:col>
      <xdr:colOff>28575</xdr:colOff>
      <xdr:row>0</xdr:row>
      <xdr:rowOff>857250</xdr:rowOff>
    </xdr:to>
    <xdr:sp macro="" textlink="">
      <xdr:nvSpPr>
        <xdr:cNvPr id="32" name="テキスト ボックス 31"/>
        <xdr:cNvSpPr txBox="1"/>
      </xdr:nvSpPr>
      <xdr:spPr>
        <a:xfrm>
          <a:off x="1133475" y="495300"/>
          <a:ext cx="22574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ドレミ譜（固定ド読み）</a:t>
          </a:r>
        </a:p>
      </xdr:txBody>
    </xdr:sp>
    <xdr:clientData/>
  </xdr:twoCellAnchor>
  <xdr:twoCellAnchor>
    <xdr:from>
      <xdr:col>2</xdr:col>
      <xdr:colOff>152399</xdr:colOff>
      <xdr:row>2</xdr:row>
      <xdr:rowOff>314325</xdr:rowOff>
    </xdr:from>
    <xdr:to>
      <xdr:col>4</xdr:col>
      <xdr:colOff>85725</xdr:colOff>
      <xdr:row>4</xdr:row>
      <xdr:rowOff>38100</xdr:rowOff>
    </xdr:to>
    <xdr:sp macro="" textlink="">
      <xdr:nvSpPr>
        <xdr:cNvPr id="5" name="テキスト ボックス 4"/>
        <xdr:cNvSpPr txBox="1"/>
      </xdr:nvSpPr>
      <xdr:spPr>
        <a:xfrm>
          <a:off x="1371599" y="3095625"/>
          <a:ext cx="1066801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ctr"/>
          <a:r>
            <a:rPr kumimoji="1" lang="ja-JP" altLang="en-US" sz="900" b="1">
              <a:solidFill>
                <a:sysClr val="windowText" lastClr="000000"/>
              </a:solidFill>
            </a:rPr>
            <a:t>ドレミ譜</a:t>
          </a:r>
          <a:endParaRPr kumimoji="1" lang="en-US" altLang="ja-JP" sz="900" b="1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900" b="1">
              <a:solidFill>
                <a:sysClr val="windowText" lastClr="000000"/>
              </a:solidFill>
            </a:rPr>
            <a:t>（固定ド読み）</a:t>
          </a:r>
        </a:p>
      </xdr:txBody>
    </xdr:sp>
    <xdr:clientData/>
  </xdr:twoCellAnchor>
  <xdr:twoCellAnchor>
    <xdr:from>
      <xdr:col>2</xdr:col>
      <xdr:colOff>123824</xdr:colOff>
      <xdr:row>6</xdr:row>
      <xdr:rowOff>304800</xdr:rowOff>
    </xdr:from>
    <xdr:to>
      <xdr:col>4</xdr:col>
      <xdr:colOff>57150</xdr:colOff>
      <xdr:row>8</xdr:row>
      <xdr:rowOff>28575</xdr:rowOff>
    </xdr:to>
    <xdr:sp macro="" textlink="">
      <xdr:nvSpPr>
        <xdr:cNvPr id="34" name="テキスト ボックス 33"/>
        <xdr:cNvSpPr txBox="1"/>
      </xdr:nvSpPr>
      <xdr:spPr>
        <a:xfrm>
          <a:off x="1343024" y="4819650"/>
          <a:ext cx="1066801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ctr"/>
          <a:r>
            <a:rPr kumimoji="1" lang="ja-JP" altLang="en-US" sz="900" b="1">
              <a:solidFill>
                <a:schemeClr val="bg1"/>
              </a:solidFill>
            </a:rPr>
            <a:t>ドレミ譜</a:t>
          </a:r>
          <a:endParaRPr kumimoji="1" lang="en-US" altLang="ja-JP" sz="900" b="1">
            <a:solidFill>
              <a:schemeClr val="bg1"/>
            </a:solidFill>
          </a:endParaRPr>
        </a:p>
        <a:p>
          <a:pPr algn="ctr"/>
          <a:r>
            <a:rPr kumimoji="1" lang="ja-JP" altLang="en-US" sz="900" b="1">
              <a:solidFill>
                <a:schemeClr val="bg1"/>
              </a:solidFill>
            </a:rPr>
            <a:t>（移動ド読み）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horzOverflow="clip" wrap="square" rtlCol="0" anchor="ctr"/>
      <a:lstStyle>
        <a:defPPr algn="ctr">
          <a:defRPr kumimoji="1" sz="1100">
            <a:solidFill>
              <a:schemeClr val="accent4">
                <a:lumMod val="75000"/>
              </a:schemeClr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R21"/>
  <sheetViews>
    <sheetView showRowColHeaders="0" tabSelected="1" zoomScaleNormal="100" workbookViewId="0">
      <selection activeCell="L4" sqref="L4"/>
    </sheetView>
  </sheetViews>
  <sheetFormatPr defaultColWidth="9" defaultRowHeight="13.5" zeroHeight="1"/>
  <cols>
    <col min="1" max="1" width="3" style="4" customWidth="1"/>
    <col min="2" max="2" width="13" style="19" customWidth="1"/>
    <col min="3" max="3" width="2.25" style="4" customWidth="1"/>
    <col min="4" max="4" width="12.625" style="4" customWidth="1"/>
    <col min="5" max="148" width="6.625" style="4" customWidth="1"/>
    <col min="149" max="16384" width="9" style="4"/>
  </cols>
  <sheetData>
    <row r="1" spans="2:148" ht="171" customHeight="1">
      <c r="B1" s="4"/>
    </row>
    <row r="2" spans="2:148" ht="48" customHeight="1" thickBot="1">
      <c r="B2" s="4"/>
    </row>
    <row r="3" spans="2:148" s="5" customFormat="1" ht="27.95" customHeight="1" thickBot="1">
      <c r="C3" s="4"/>
      <c r="D3" s="6" t="s">
        <v>68</v>
      </c>
      <c r="E3" s="39">
        <v>1</v>
      </c>
      <c r="F3" s="39">
        <v>1</v>
      </c>
      <c r="G3" s="39">
        <v>1</v>
      </c>
      <c r="H3" s="39">
        <v>1</v>
      </c>
      <c r="I3" s="39">
        <v>1</v>
      </c>
      <c r="J3" s="39">
        <v>1</v>
      </c>
      <c r="K3" s="39">
        <v>1</v>
      </c>
      <c r="L3" s="39">
        <v>1</v>
      </c>
      <c r="M3" s="39">
        <v>1</v>
      </c>
      <c r="N3" s="39">
        <v>1</v>
      </c>
      <c r="O3" s="39">
        <v>1</v>
      </c>
      <c r="P3" s="39">
        <v>1</v>
      </c>
      <c r="Q3" s="39">
        <v>1</v>
      </c>
      <c r="R3" s="39">
        <v>1</v>
      </c>
      <c r="S3" s="39">
        <v>1</v>
      </c>
      <c r="T3" s="39">
        <v>1</v>
      </c>
      <c r="U3" s="39">
        <v>1</v>
      </c>
      <c r="V3" s="39">
        <v>1</v>
      </c>
      <c r="W3" s="39">
        <v>1</v>
      </c>
      <c r="X3" s="39">
        <v>1</v>
      </c>
      <c r="Y3" s="39">
        <v>1</v>
      </c>
      <c r="Z3" s="39">
        <v>1</v>
      </c>
      <c r="AA3" s="39">
        <v>1</v>
      </c>
      <c r="AB3" s="39">
        <v>1</v>
      </c>
      <c r="AC3" s="39">
        <v>1</v>
      </c>
      <c r="AD3" s="39">
        <v>1</v>
      </c>
      <c r="AE3" s="39">
        <v>1</v>
      </c>
      <c r="AF3" s="39">
        <v>1</v>
      </c>
      <c r="AG3" s="39">
        <v>1</v>
      </c>
      <c r="AH3" s="39">
        <v>1</v>
      </c>
      <c r="AI3" s="39">
        <v>1</v>
      </c>
      <c r="AJ3" s="39">
        <v>1</v>
      </c>
      <c r="AK3" s="39">
        <v>1</v>
      </c>
      <c r="AL3" s="39">
        <v>1</v>
      </c>
      <c r="AM3" s="39">
        <v>1</v>
      </c>
      <c r="AN3" s="39">
        <v>1</v>
      </c>
      <c r="AO3" s="39">
        <v>1</v>
      </c>
      <c r="AP3" s="39">
        <v>1</v>
      </c>
      <c r="AQ3" s="39">
        <v>1</v>
      </c>
      <c r="AR3" s="39">
        <v>1</v>
      </c>
      <c r="AS3" s="39">
        <v>1</v>
      </c>
      <c r="AT3" s="39">
        <v>1</v>
      </c>
      <c r="AU3" s="39">
        <v>1</v>
      </c>
      <c r="AV3" s="39">
        <v>1</v>
      </c>
      <c r="AW3" s="39">
        <v>1</v>
      </c>
      <c r="AX3" s="39">
        <v>1</v>
      </c>
      <c r="AY3" s="39">
        <v>1</v>
      </c>
      <c r="AZ3" s="39">
        <v>1</v>
      </c>
      <c r="BA3" s="39">
        <v>1</v>
      </c>
      <c r="BB3" s="39">
        <v>1</v>
      </c>
      <c r="BC3" s="39">
        <v>1</v>
      </c>
      <c r="BD3" s="39">
        <v>1</v>
      </c>
      <c r="BE3" s="39">
        <v>1</v>
      </c>
      <c r="BF3" s="39">
        <v>1</v>
      </c>
      <c r="BG3" s="39">
        <v>1</v>
      </c>
      <c r="BH3" s="39">
        <v>1</v>
      </c>
      <c r="BI3" s="39">
        <v>1</v>
      </c>
      <c r="BJ3" s="39">
        <v>1</v>
      </c>
      <c r="BK3" s="39">
        <v>1</v>
      </c>
      <c r="BL3" s="39">
        <v>1</v>
      </c>
      <c r="BM3" s="39">
        <v>1</v>
      </c>
      <c r="BN3" s="39">
        <v>1</v>
      </c>
      <c r="BO3" s="39">
        <v>1</v>
      </c>
      <c r="BP3" s="39">
        <v>1</v>
      </c>
      <c r="BQ3" s="39">
        <v>1</v>
      </c>
      <c r="BR3" s="39">
        <v>1</v>
      </c>
      <c r="BS3" s="39">
        <v>1</v>
      </c>
      <c r="BT3" s="39">
        <v>1</v>
      </c>
      <c r="BU3" s="39">
        <v>1</v>
      </c>
      <c r="BV3" s="39">
        <v>1</v>
      </c>
      <c r="BW3" s="39">
        <v>1</v>
      </c>
      <c r="BX3" s="39">
        <v>1</v>
      </c>
      <c r="BY3" s="39">
        <v>1</v>
      </c>
      <c r="BZ3" s="39">
        <v>1</v>
      </c>
      <c r="CA3" s="39">
        <v>1</v>
      </c>
      <c r="CB3" s="39">
        <v>1</v>
      </c>
      <c r="CC3" s="39">
        <v>1</v>
      </c>
      <c r="CD3" s="39">
        <v>1</v>
      </c>
      <c r="CE3" s="39">
        <v>1</v>
      </c>
      <c r="CF3" s="39">
        <v>1</v>
      </c>
      <c r="CG3" s="39">
        <v>1</v>
      </c>
      <c r="CH3" s="39">
        <v>1</v>
      </c>
      <c r="CI3" s="39">
        <v>1</v>
      </c>
      <c r="CJ3" s="39">
        <v>1</v>
      </c>
      <c r="CK3" s="39">
        <v>1</v>
      </c>
      <c r="CL3" s="39">
        <v>1</v>
      </c>
      <c r="CM3" s="39">
        <v>1</v>
      </c>
      <c r="CN3" s="39">
        <v>1</v>
      </c>
      <c r="CO3" s="39">
        <v>1</v>
      </c>
      <c r="CP3" s="39">
        <v>1</v>
      </c>
      <c r="CQ3" s="39">
        <v>1</v>
      </c>
      <c r="CR3" s="39">
        <v>1</v>
      </c>
      <c r="CS3" s="39">
        <v>1</v>
      </c>
      <c r="CT3" s="39">
        <v>1</v>
      </c>
      <c r="CU3" s="39">
        <v>1</v>
      </c>
      <c r="CV3" s="39">
        <v>1</v>
      </c>
      <c r="CW3" s="39">
        <v>1</v>
      </c>
      <c r="CX3" s="39">
        <v>1</v>
      </c>
      <c r="CY3" s="39">
        <v>1</v>
      </c>
      <c r="CZ3" s="39">
        <v>1</v>
      </c>
      <c r="DA3" s="39">
        <v>1</v>
      </c>
      <c r="DB3" s="39">
        <v>1</v>
      </c>
      <c r="DC3" s="39">
        <v>1</v>
      </c>
      <c r="DD3" s="39">
        <v>1</v>
      </c>
      <c r="DE3" s="39">
        <v>1</v>
      </c>
      <c r="DF3" s="39">
        <v>1</v>
      </c>
      <c r="DG3" s="39">
        <v>1</v>
      </c>
      <c r="DH3" s="39">
        <v>1</v>
      </c>
      <c r="DI3" s="39">
        <v>1</v>
      </c>
      <c r="DJ3" s="39">
        <v>1</v>
      </c>
      <c r="DK3" s="39">
        <v>1</v>
      </c>
      <c r="DL3" s="39">
        <v>1</v>
      </c>
      <c r="DM3" s="39">
        <v>1</v>
      </c>
      <c r="DN3" s="39">
        <v>1</v>
      </c>
      <c r="DO3" s="39">
        <v>1</v>
      </c>
      <c r="DP3" s="39">
        <v>1</v>
      </c>
      <c r="DQ3" s="39">
        <v>1</v>
      </c>
      <c r="DR3" s="39">
        <v>1</v>
      </c>
      <c r="DS3" s="39">
        <v>1</v>
      </c>
      <c r="DT3" s="39">
        <v>1</v>
      </c>
      <c r="DU3" s="39">
        <v>1</v>
      </c>
      <c r="DV3" s="39">
        <v>1</v>
      </c>
      <c r="DW3" s="39">
        <v>1</v>
      </c>
      <c r="DX3" s="39">
        <v>1</v>
      </c>
      <c r="DY3" s="39">
        <v>1</v>
      </c>
      <c r="DZ3" s="39">
        <v>1</v>
      </c>
      <c r="EA3" s="39">
        <v>1</v>
      </c>
      <c r="EB3" s="39">
        <v>1</v>
      </c>
      <c r="EC3" s="39">
        <v>1</v>
      </c>
      <c r="ED3" s="39">
        <v>1</v>
      </c>
      <c r="EE3" s="39">
        <v>1</v>
      </c>
      <c r="EF3" s="39">
        <v>1</v>
      </c>
      <c r="EG3" s="39">
        <v>1</v>
      </c>
      <c r="EH3" s="39">
        <v>1</v>
      </c>
      <c r="EI3" s="39">
        <v>1</v>
      </c>
      <c r="EJ3" s="39">
        <v>1</v>
      </c>
      <c r="EK3" s="39">
        <v>1</v>
      </c>
      <c r="EL3" s="39">
        <v>1</v>
      </c>
      <c r="EM3" s="39">
        <v>1</v>
      </c>
      <c r="EN3" s="39">
        <v>1</v>
      </c>
      <c r="EO3" s="39">
        <v>1</v>
      </c>
      <c r="EP3" s="39">
        <v>1</v>
      </c>
      <c r="EQ3" s="39">
        <v>1</v>
      </c>
      <c r="ER3" s="40">
        <v>1</v>
      </c>
    </row>
    <row r="4" spans="2:148" s="5" customFormat="1" ht="30" customHeight="1" thickTop="1" thickBot="1">
      <c r="B4" s="9" t="s">
        <v>10</v>
      </c>
      <c r="C4" s="4"/>
      <c r="D4" s="35"/>
      <c r="E4" s="34" t="s">
        <v>69</v>
      </c>
      <c r="F4" s="34" t="s">
        <v>71</v>
      </c>
      <c r="G4" s="34" t="s">
        <v>71</v>
      </c>
      <c r="H4" s="34" t="s">
        <v>70</v>
      </c>
      <c r="I4" s="34" t="s">
        <v>71</v>
      </c>
      <c r="J4" s="34" t="s">
        <v>71</v>
      </c>
      <c r="K4" s="34" t="s">
        <v>72</v>
      </c>
      <c r="L4" s="34" t="s">
        <v>70</v>
      </c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8"/>
    </row>
    <row r="5" spans="2:148" s="5" customFormat="1" ht="24.95" customHeight="1" thickTop="1" thickBot="1">
      <c r="D5" s="12" t="s">
        <v>4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36"/>
    </row>
    <row r="6" spans="2:148" s="5" customFormat="1" ht="54" customHeight="1" thickBot="1"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28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28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28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28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28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28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28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28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28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28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28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</row>
    <row r="7" spans="2:148" s="5" customFormat="1" ht="27.95" customHeight="1" thickBot="1">
      <c r="B7" s="4"/>
      <c r="C7" s="4"/>
      <c r="D7" s="11" t="s">
        <v>121</v>
      </c>
      <c r="E7" s="8" t="str">
        <f>VLOOKUP(E21,DATA!$A18:$C67,3,TRUE)</f>
        <v>六</v>
      </c>
      <c r="F7" s="8" t="str">
        <f>VLOOKUP(F21,DATA!$A18:$C67,3,TRUE)</f>
        <v>３</v>
      </c>
      <c r="G7" s="8" t="str">
        <f>VLOOKUP(G21,DATA!$A18:$C67,3,TRUE)</f>
        <v>３</v>
      </c>
      <c r="H7" s="8" t="str">
        <f>VLOOKUP(H21,DATA!$A18:$C67,3,TRUE)</f>
        <v>２</v>
      </c>
      <c r="I7" s="8" t="str">
        <f>VLOOKUP(I21,DATA!$A18:$C67,3,TRUE)</f>
        <v>３</v>
      </c>
      <c r="J7" s="8" t="str">
        <f>VLOOKUP(J21,DATA!$A18:$C67,3,TRUE)</f>
        <v>３</v>
      </c>
      <c r="K7" s="8" t="str">
        <f>VLOOKUP(K21,DATA!$A18:$C67,3,TRUE)</f>
        <v>５</v>
      </c>
      <c r="L7" s="8" t="str">
        <f>VLOOKUP(L21,DATA!$A18:$C67,3,TRUE)</f>
        <v>２</v>
      </c>
      <c r="M7" s="8" t="str">
        <f>VLOOKUP(M21,DATA!$A18:$C67,3,TRUE)</f>
        <v/>
      </c>
      <c r="N7" s="8" t="str">
        <f>VLOOKUP(N21,DATA!$A18:$C67,3,TRUE)</f>
        <v/>
      </c>
      <c r="O7" s="8" t="str">
        <f>VLOOKUP(O21,DATA!$A18:$C67,3,TRUE)</f>
        <v/>
      </c>
      <c r="P7" s="8" t="str">
        <f>VLOOKUP(P21,DATA!$A18:$C67,3,TRUE)</f>
        <v/>
      </c>
      <c r="Q7" s="8" t="str">
        <f>VLOOKUP(Q21,DATA!$A18:$C67,3,TRUE)</f>
        <v/>
      </c>
      <c r="R7" s="8" t="str">
        <f>VLOOKUP(R21,DATA!$A18:$C67,3,TRUE)</f>
        <v/>
      </c>
      <c r="S7" s="8" t="str">
        <f>VLOOKUP(S21,DATA!$A18:$C67,3,TRUE)</f>
        <v/>
      </c>
      <c r="T7" s="8" t="str">
        <f>VLOOKUP(T21,DATA!$A18:$C67,3,TRUE)</f>
        <v/>
      </c>
      <c r="U7" s="8" t="str">
        <f>VLOOKUP(U21,DATA!$A18:$C67,3,TRUE)</f>
        <v/>
      </c>
      <c r="V7" s="8" t="str">
        <f>VLOOKUP(V21,DATA!$A18:$C67,3,TRUE)</f>
        <v/>
      </c>
      <c r="W7" s="8" t="str">
        <f>VLOOKUP(W21,DATA!$A18:$C67,3,TRUE)</f>
        <v/>
      </c>
      <c r="X7" s="8" t="str">
        <f>VLOOKUP(X21,DATA!$A18:$C67,3,TRUE)</f>
        <v/>
      </c>
      <c r="Y7" s="8" t="str">
        <f>VLOOKUP(Y21,DATA!$A18:$C67,3,TRUE)</f>
        <v/>
      </c>
      <c r="Z7" s="8" t="str">
        <f>VLOOKUP(Z21,DATA!$A18:$C67,3,TRUE)</f>
        <v/>
      </c>
      <c r="AA7" s="8" t="str">
        <f>VLOOKUP(AA21,DATA!$A18:$C67,3,TRUE)</f>
        <v/>
      </c>
      <c r="AB7" s="8" t="str">
        <f>VLOOKUP(AB21,DATA!$A18:$C67,3,TRUE)</f>
        <v/>
      </c>
      <c r="AC7" s="8" t="str">
        <f>VLOOKUP(AC21,DATA!$A18:$C67,3,TRUE)</f>
        <v/>
      </c>
      <c r="AD7" s="8" t="str">
        <f>VLOOKUP(AD21,DATA!$A18:$C67,3,TRUE)</f>
        <v/>
      </c>
      <c r="AE7" s="8" t="str">
        <f>VLOOKUP(AE21,DATA!$A18:$C67,3,TRUE)</f>
        <v/>
      </c>
      <c r="AF7" s="8" t="str">
        <f>VLOOKUP(AF21,DATA!$A18:$C67,3,TRUE)</f>
        <v/>
      </c>
      <c r="AG7" s="8" t="str">
        <f>VLOOKUP(AG21,DATA!$A18:$C67,3,TRUE)</f>
        <v/>
      </c>
      <c r="AH7" s="8" t="str">
        <f>VLOOKUP(AH21,DATA!$A18:$C67,3,TRUE)</f>
        <v/>
      </c>
      <c r="AI7" s="8" t="str">
        <f>VLOOKUP(AI21,DATA!$A18:$C67,3,TRUE)</f>
        <v/>
      </c>
      <c r="AJ7" s="8" t="str">
        <f>VLOOKUP(AJ21,DATA!$A18:$C67,3,TRUE)</f>
        <v/>
      </c>
      <c r="AK7" s="8" t="str">
        <f>VLOOKUP(AK21,DATA!$A18:$C67,3,TRUE)</f>
        <v/>
      </c>
      <c r="AL7" s="8" t="str">
        <f>VLOOKUP(AL21,DATA!$A18:$C67,3,TRUE)</f>
        <v/>
      </c>
      <c r="AM7" s="8" t="str">
        <f>VLOOKUP(AM21,DATA!$A18:$C67,3,TRUE)</f>
        <v/>
      </c>
      <c r="AN7" s="8" t="str">
        <f>VLOOKUP(AN21,DATA!$A18:$C67,3,TRUE)</f>
        <v/>
      </c>
      <c r="AO7" s="8" t="str">
        <f>VLOOKUP(AO21,DATA!$A18:$C67,3,TRUE)</f>
        <v/>
      </c>
      <c r="AP7" s="8" t="str">
        <f>VLOOKUP(AP21,DATA!$A18:$C67,3,TRUE)</f>
        <v/>
      </c>
      <c r="AQ7" s="8" t="str">
        <f>VLOOKUP(AQ21,DATA!$A18:$C67,3,TRUE)</f>
        <v/>
      </c>
      <c r="AR7" s="8" t="str">
        <f>VLOOKUP(AR21,DATA!$A18:$C67,3,TRUE)</f>
        <v/>
      </c>
      <c r="AS7" s="8" t="str">
        <f>VLOOKUP(AS21,DATA!$A18:$C67,3,TRUE)</f>
        <v/>
      </c>
      <c r="AT7" s="8" t="str">
        <f>VLOOKUP(AT21,DATA!$A18:$C67,3,TRUE)</f>
        <v/>
      </c>
      <c r="AU7" s="8" t="str">
        <f>VLOOKUP(AU21,DATA!$A18:$C67,3,TRUE)</f>
        <v/>
      </c>
      <c r="AV7" s="8" t="str">
        <f>VLOOKUP(AV21,DATA!$A18:$C67,3,TRUE)</f>
        <v/>
      </c>
      <c r="AW7" s="8" t="str">
        <f>VLOOKUP(AW21,DATA!$A18:$C67,3,TRUE)</f>
        <v/>
      </c>
      <c r="AX7" s="8" t="str">
        <f>VLOOKUP(AX21,DATA!$A18:$C67,3,TRUE)</f>
        <v/>
      </c>
      <c r="AY7" s="8" t="str">
        <f>VLOOKUP(AY21,DATA!$A18:$C67,3,TRUE)</f>
        <v/>
      </c>
      <c r="AZ7" s="8" t="str">
        <f>VLOOKUP(AZ21,DATA!$A18:$C67,3,TRUE)</f>
        <v/>
      </c>
      <c r="BA7" s="8" t="str">
        <f>VLOOKUP(BA21,DATA!$A18:$C67,3,TRUE)</f>
        <v/>
      </c>
      <c r="BB7" s="8" t="str">
        <f>VLOOKUP(BB21,DATA!$A18:$C67,3,TRUE)</f>
        <v/>
      </c>
      <c r="BC7" s="8" t="str">
        <f>VLOOKUP(BC21,DATA!$A18:$C67,3,TRUE)</f>
        <v/>
      </c>
      <c r="BD7" s="8" t="str">
        <f>VLOOKUP(BD21,DATA!$A18:$C67,3,TRUE)</f>
        <v/>
      </c>
      <c r="BE7" s="8" t="str">
        <f>VLOOKUP(BE21,DATA!$A18:$C67,3,TRUE)</f>
        <v/>
      </c>
      <c r="BF7" s="8" t="str">
        <f>VLOOKUP(BF21,DATA!$A18:$C67,3,TRUE)</f>
        <v/>
      </c>
      <c r="BG7" s="8" t="str">
        <f>VLOOKUP(BG21,DATA!$A18:$C67,3,TRUE)</f>
        <v/>
      </c>
      <c r="BH7" s="8" t="str">
        <f>VLOOKUP(BH21,DATA!$A18:$C67,3,TRUE)</f>
        <v/>
      </c>
      <c r="BI7" s="8" t="str">
        <f>VLOOKUP(BI21,DATA!$A18:$C67,3,TRUE)</f>
        <v/>
      </c>
      <c r="BJ7" s="8" t="str">
        <f>VLOOKUP(BJ21,DATA!$A18:$C67,3,TRUE)</f>
        <v/>
      </c>
      <c r="BK7" s="8" t="str">
        <f>VLOOKUP(BK21,DATA!$A18:$C67,3,TRUE)</f>
        <v/>
      </c>
      <c r="BL7" s="8" t="str">
        <f>VLOOKUP(BL21,DATA!$A18:$C67,3,TRUE)</f>
        <v/>
      </c>
      <c r="BM7" s="8" t="str">
        <f>VLOOKUP(BM21,DATA!$A18:$C67,3,TRUE)</f>
        <v/>
      </c>
      <c r="BN7" s="8" t="str">
        <f>VLOOKUP(BN21,DATA!$A18:$C67,3,TRUE)</f>
        <v/>
      </c>
      <c r="BO7" s="8" t="str">
        <f>VLOOKUP(BO21,DATA!$A18:$C67,3,TRUE)</f>
        <v/>
      </c>
      <c r="BP7" s="8" t="str">
        <f>VLOOKUP(BP21,DATA!$A18:$C67,3,TRUE)</f>
        <v/>
      </c>
      <c r="BQ7" s="8" t="str">
        <f>VLOOKUP(BQ21,DATA!$A18:$C67,3,TRUE)</f>
        <v/>
      </c>
      <c r="BR7" s="8" t="str">
        <f>VLOOKUP(BR21,DATA!$A18:$C67,3,TRUE)</f>
        <v/>
      </c>
      <c r="BS7" s="8" t="str">
        <f>VLOOKUP(BS21,DATA!$A18:$C67,3,TRUE)</f>
        <v/>
      </c>
      <c r="BT7" s="8" t="str">
        <f>VLOOKUP(BT21,DATA!$A18:$C67,3,TRUE)</f>
        <v/>
      </c>
      <c r="BU7" s="8" t="str">
        <f>VLOOKUP(BU21,DATA!$A18:$C67,3,TRUE)</f>
        <v/>
      </c>
      <c r="BV7" s="8" t="str">
        <f>VLOOKUP(BV21,DATA!$A18:$C67,3,TRUE)</f>
        <v/>
      </c>
      <c r="BW7" s="8" t="str">
        <f>VLOOKUP(BW21,DATA!$A18:$C67,3,TRUE)</f>
        <v/>
      </c>
      <c r="BX7" s="8" t="str">
        <f>VLOOKUP(BX21,DATA!$A18:$C67,3,TRUE)</f>
        <v/>
      </c>
      <c r="BY7" s="8" t="str">
        <f>VLOOKUP(BY21,DATA!$A18:$C67,3,TRUE)</f>
        <v/>
      </c>
      <c r="BZ7" s="8" t="str">
        <f>VLOOKUP(BZ21,DATA!$A18:$C67,3,TRUE)</f>
        <v/>
      </c>
      <c r="CA7" s="8" t="str">
        <f>VLOOKUP(CA21,DATA!$A18:$C67,3,TRUE)</f>
        <v/>
      </c>
      <c r="CB7" s="8" t="str">
        <f>VLOOKUP(CB21,DATA!$A18:$C67,3,TRUE)</f>
        <v/>
      </c>
      <c r="CC7" s="8" t="str">
        <f>VLOOKUP(CC21,DATA!$A18:$C67,3,TRUE)</f>
        <v/>
      </c>
      <c r="CD7" s="8" t="str">
        <f>VLOOKUP(CD21,DATA!$A18:$C67,3,TRUE)</f>
        <v/>
      </c>
      <c r="CE7" s="8" t="str">
        <f>VLOOKUP(CE21,DATA!$A18:$C67,3,TRUE)</f>
        <v/>
      </c>
      <c r="CF7" s="8" t="str">
        <f>VLOOKUP(CF21,DATA!$A18:$C67,3,TRUE)</f>
        <v/>
      </c>
      <c r="CG7" s="8" t="str">
        <f>VLOOKUP(CG21,DATA!$A18:$C67,3,TRUE)</f>
        <v/>
      </c>
      <c r="CH7" s="8" t="str">
        <f>VLOOKUP(CH21,DATA!$A18:$C67,3,TRUE)</f>
        <v/>
      </c>
      <c r="CI7" s="8" t="str">
        <f>VLOOKUP(CI21,DATA!$A18:$C67,3,TRUE)</f>
        <v/>
      </c>
      <c r="CJ7" s="8" t="str">
        <f>VLOOKUP(CJ21,DATA!$A18:$C67,3,TRUE)</f>
        <v/>
      </c>
      <c r="CK7" s="8" t="str">
        <f>VLOOKUP(CK21,DATA!$A18:$C67,3,TRUE)</f>
        <v/>
      </c>
      <c r="CL7" s="8" t="str">
        <f>VLOOKUP(CL21,DATA!$A18:$C67,3,TRUE)</f>
        <v/>
      </c>
      <c r="CM7" s="8" t="str">
        <f>VLOOKUP(CM21,DATA!$A18:$C67,3,TRUE)</f>
        <v/>
      </c>
      <c r="CN7" s="8" t="str">
        <f>VLOOKUP(CN21,DATA!$A18:$C67,3,TRUE)</f>
        <v/>
      </c>
      <c r="CO7" s="8" t="str">
        <f>VLOOKUP(CO21,DATA!$A18:$C67,3,TRUE)</f>
        <v/>
      </c>
      <c r="CP7" s="8" t="str">
        <f>VLOOKUP(CP21,DATA!$A18:$C67,3,TRUE)</f>
        <v/>
      </c>
      <c r="CQ7" s="8" t="str">
        <f>VLOOKUP(CQ21,DATA!$A18:$C67,3,TRUE)</f>
        <v/>
      </c>
      <c r="CR7" s="8" t="str">
        <f>VLOOKUP(CR21,DATA!$A18:$C67,3,TRUE)</f>
        <v/>
      </c>
      <c r="CS7" s="8" t="str">
        <f>VLOOKUP(CS21,DATA!$A18:$C67,3,TRUE)</f>
        <v/>
      </c>
      <c r="CT7" s="8" t="str">
        <f>VLOOKUP(CT21,DATA!$A18:$C67,3,TRUE)</f>
        <v/>
      </c>
      <c r="CU7" s="8" t="str">
        <f>VLOOKUP(CU21,DATA!$A18:$C67,3,TRUE)</f>
        <v/>
      </c>
      <c r="CV7" s="8" t="str">
        <f>VLOOKUP(CV21,DATA!$A18:$C67,3,TRUE)</f>
        <v/>
      </c>
      <c r="CW7" s="8" t="str">
        <f>VLOOKUP(CW21,DATA!$A18:$C67,3,TRUE)</f>
        <v/>
      </c>
      <c r="CX7" s="8" t="str">
        <f>VLOOKUP(CX21,DATA!$A18:$C67,3,TRUE)</f>
        <v/>
      </c>
      <c r="CY7" s="8" t="str">
        <f>VLOOKUP(CY21,DATA!$A18:$C67,3,TRUE)</f>
        <v/>
      </c>
      <c r="CZ7" s="8" t="str">
        <f>VLOOKUP(CZ21,DATA!$A18:$C67,3,TRUE)</f>
        <v/>
      </c>
      <c r="DA7" s="8" t="str">
        <f>VLOOKUP(DA21,DATA!$A18:$C67,3,TRUE)</f>
        <v/>
      </c>
      <c r="DB7" s="8" t="str">
        <f>VLOOKUP(DB21,DATA!$A18:$C67,3,TRUE)</f>
        <v/>
      </c>
      <c r="DC7" s="8" t="str">
        <f>VLOOKUP(DC21,DATA!$A18:$C67,3,TRUE)</f>
        <v/>
      </c>
      <c r="DD7" s="8" t="str">
        <f>VLOOKUP(DD21,DATA!$A18:$C67,3,TRUE)</f>
        <v/>
      </c>
      <c r="DE7" s="8" t="str">
        <f>VLOOKUP(DE21,DATA!$A18:$C67,3,TRUE)</f>
        <v/>
      </c>
      <c r="DF7" s="8" t="str">
        <f>VLOOKUP(DF21,DATA!$A18:$C67,3,TRUE)</f>
        <v/>
      </c>
      <c r="DG7" s="8" t="str">
        <f>VLOOKUP(DG21,DATA!$A18:$C67,3,TRUE)</f>
        <v/>
      </c>
      <c r="DH7" s="8" t="str">
        <f>VLOOKUP(DH21,DATA!$A18:$C67,3,TRUE)</f>
        <v/>
      </c>
      <c r="DI7" s="8" t="str">
        <f>VLOOKUP(DI21,DATA!$A18:$C67,3,TRUE)</f>
        <v/>
      </c>
      <c r="DJ7" s="8" t="str">
        <f>VLOOKUP(DJ21,DATA!$A18:$C67,3,TRUE)</f>
        <v/>
      </c>
      <c r="DK7" s="8" t="str">
        <f>VLOOKUP(DK21,DATA!$A18:$C67,3,TRUE)</f>
        <v/>
      </c>
      <c r="DL7" s="8" t="str">
        <f>VLOOKUP(DL21,DATA!$A18:$C67,3,TRUE)</f>
        <v/>
      </c>
      <c r="DM7" s="8" t="str">
        <f>VLOOKUP(DM21,DATA!$A18:$C67,3,TRUE)</f>
        <v/>
      </c>
      <c r="DN7" s="8" t="str">
        <f>VLOOKUP(DN21,DATA!$A18:$C67,3,TRUE)</f>
        <v/>
      </c>
      <c r="DO7" s="8" t="str">
        <f>VLOOKUP(DO21,DATA!$A18:$C67,3,TRUE)</f>
        <v/>
      </c>
      <c r="DP7" s="8" t="str">
        <f>VLOOKUP(DP21,DATA!$A18:$C67,3,TRUE)</f>
        <v/>
      </c>
      <c r="DQ7" s="8" t="str">
        <f>VLOOKUP(DQ21,DATA!$A18:$C67,3,TRUE)</f>
        <v/>
      </c>
      <c r="DR7" s="8" t="str">
        <f>VLOOKUP(DR21,DATA!$A18:$C67,3,TRUE)</f>
        <v/>
      </c>
      <c r="DS7" s="8" t="str">
        <f>VLOOKUP(DS21,DATA!$A18:$C67,3,TRUE)</f>
        <v/>
      </c>
      <c r="DT7" s="8" t="str">
        <f>VLOOKUP(DT21,DATA!$A18:$C67,3,TRUE)</f>
        <v/>
      </c>
      <c r="DU7" s="8" t="str">
        <f>VLOOKUP(DU21,DATA!$A18:$C67,3,TRUE)</f>
        <v/>
      </c>
      <c r="DV7" s="8" t="str">
        <f>VLOOKUP(DV21,DATA!$A18:$C67,3,TRUE)</f>
        <v/>
      </c>
      <c r="DW7" s="8" t="str">
        <f>VLOOKUP(DW21,DATA!$A18:$C67,3,TRUE)</f>
        <v/>
      </c>
      <c r="DX7" s="8" t="str">
        <f>VLOOKUP(DX21,DATA!$A18:$C67,3,TRUE)</f>
        <v/>
      </c>
      <c r="DY7" s="8" t="str">
        <f>VLOOKUP(DY21,DATA!$A18:$C67,3,TRUE)</f>
        <v/>
      </c>
      <c r="DZ7" s="8" t="str">
        <f>VLOOKUP(DZ21,DATA!$A18:$C67,3,TRUE)</f>
        <v/>
      </c>
      <c r="EA7" s="8" t="str">
        <f>VLOOKUP(EA21,DATA!$A18:$C67,3,TRUE)</f>
        <v/>
      </c>
      <c r="EB7" s="8" t="str">
        <f>VLOOKUP(EB21,DATA!$A18:$C67,3,TRUE)</f>
        <v/>
      </c>
      <c r="EC7" s="8" t="str">
        <f>VLOOKUP(EC21,DATA!$A18:$C67,3,TRUE)</f>
        <v/>
      </c>
      <c r="ED7" s="8" t="str">
        <f>VLOOKUP(ED21,DATA!$A18:$C67,3,TRUE)</f>
        <v/>
      </c>
      <c r="EE7" s="8" t="str">
        <f>VLOOKUP(EE21,DATA!$A18:$C67,3,TRUE)</f>
        <v/>
      </c>
      <c r="EF7" s="8" t="str">
        <f>VLOOKUP(EF21,DATA!$A18:$C67,3,TRUE)</f>
        <v/>
      </c>
      <c r="EG7" s="8" t="str">
        <f>VLOOKUP(EG21,DATA!$A18:$C67,3,TRUE)</f>
        <v/>
      </c>
      <c r="EH7" s="8" t="str">
        <f>VLOOKUP(EH21,DATA!$A18:$C67,3,TRUE)</f>
        <v/>
      </c>
      <c r="EI7" s="8" t="str">
        <f>VLOOKUP(EI21,DATA!$A18:$C67,3,TRUE)</f>
        <v/>
      </c>
      <c r="EJ7" s="8" t="str">
        <f>VLOOKUP(EJ21,DATA!$A18:$C67,3,TRUE)</f>
        <v/>
      </c>
      <c r="EK7" s="8" t="str">
        <f>VLOOKUP(EK21,DATA!$A18:$C67,3,TRUE)</f>
        <v/>
      </c>
      <c r="EL7" s="8" t="str">
        <f>VLOOKUP(EL21,DATA!$A18:$C67,3,TRUE)</f>
        <v/>
      </c>
      <c r="EM7" s="8" t="str">
        <f>VLOOKUP(EM21,DATA!$A18:$C67,3,TRUE)</f>
        <v/>
      </c>
      <c r="EN7" s="8" t="str">
        <f>VLOOKUP(EN21,DATA!$A18:$C67,3,TRUE)</f>
        <v/>
      </c>
      <c r="EO7" s="8" t="str">
        <f>VLOOKUP(EO21,DATA!$A18:$C67,3,TRUE)</f>
        <v/>
      </c>
      <c r="EP7" s="8" t="str">
        <f>VLOOKUP(EP21,DATA!$A18:$C67,3,TRUE)</f>
        <v/>
      </c>
      <c r="EQ7" s="8" t="str">
        <f>VLOOKUP(EQ21,DATA!$A18:$C67,3,TRUE)</f>
        <v/>
      </c>
      <c r="ER7" s="8" t="str">
        <f>VLOOKUP(ER21,DATA!$A18:$C67,3,TRUE)</f>
        <v/>
      </c>
    </row>
    <row r="8" spans="2:148" s="5" customFormat="1" ht="30" customHeight="1" thickTop="1" thickBot="1">
      <c r="B8" s="10" t="s">
        <v>67</v>
      </c>
      <c r="C8" s="4"/>
      <c r="D8" s="43"/>
      <c r="E8" s="13" t="str">
        <f>VLOOKUP(E21,DATA!$A18:$B67,2,TRUE)</f>
        <v>ラ [1]</v>
      </c>
      <c r="F8" s="13" t="str">
        <f>VLOOKUP(F21,DATA!$A18:$B67,2,TRUE)</f>
        <v>ミ [2]</v>
      </c>
      <c r="G8" s="13" t="str">
        <f>VLOOKUP(G21,DATA!$A18:$B67,2,TRUE)</f>
        <v>ミ [2]</v>
      </c>
      <c r="H8" s="13" t="str">
        <f>VLOOKUP(H21,DATA!$A18:$B67,2,TRUE)</f>
        <v>レ [2]</v>
      </c>
      <c r="I8" s="13" t="str">
        <f>VLOOKUP(I21,DATA!$A18:$B67,2,TRUE)</f>
        <v>ミ [2]</v>
      </c>
      <c r="J8" s="13" t="str">
        <f>VLOOKUP(J21,DATA!$A18:$B67,2,TRUE)</f>
        <v>ミ [2]</v>
      </c>
      <c r="K8" s="13" t="str">
        <f>VLOOKUP(K21,DATA!$A18:$B67,2,TRUE)</f>
        <v>ソ [2]</v>
      </c>
      <c r="L8" s="13" t="str">
        <f>VLOOKUP(L21,DATA!$A18:$B67,2,TRUE)</f>
        <v>レ [2]</v>
      </c>
      <c r="M8" s="13" t="str">
        <f>VLOOKUP(M21,DATA!$A18:$B67,2,TRUE)</f>
        <v/>
      </c>
      <c r="N8" s="13" t="str">
        <f>VLOOKUP(N21,DATA!$A18:$B67,2,TRUE)</f>
        <v/>
      </c>
      <c r="O8" s="13" t="str">
        <f>VLOOKUP(O21,DATA!$A18:$B67,2,TRUE)</f>
        <v/>
      </c>
      <c r="P8" s="13" t="str">
        <f>VLOOKUP(P21,DATA!$A18:$B67,2,TRUE)</f>
        <v/>
      </c>
      <c r="Q8" s="13" t="str">
        <f>VLOOKUP(Q21,DATA!$A18:$B67,2,TRUE)</f>
        <v/>
      </c>
      <c r="R8" s="13" t="str">
        <f>VLOOKUP(R21,DATA!$A18:$B67,2,TRUE)</f>
        <v/>
      </c>
      <c r="S8" s="13" t="str">
        <f>VLOOKUP(S21,DATA!$A18:$B67,2,TRUE)</f>
        <v/>
      </c>
      <c r="T8" s="13" t="str">
        <f>VLOOKUP(T21,DATA!$A18:$B67,2,TRUE)</f>
        <v/>
      </c>
      <c r="U8" s="13" t="str">
        <f>VLOOKUP(U21,DATA!$A18:$B67,2,TRUE)</f>
        <v/>
      </c>
      <c r="V8" s="13" t="str">
        <f>VLOOKUP(V21,DATA!$A18:$B67,2,TRUE)</f>
        <v/>
      </c>
      <c r="W8" s="13" t="str">
        <f>VLOOKUP(W21,DATA!$A18:$B67,2,TRUE)</f>
        <v/>
      </c>
      <c r="X8" s="13" t="str">
        <f>VLOOKUP(X21,DATA!$A18:$B67,2,TRUE)</f>
        <v/>
      </c>
      <c r="Y8" s="13" t="str">
        <f>VLOOKUP(Y21,DATA!$A18:$B67,2,TRUE)</f>
        <v/>
      </c>
      <c r="Z8" s="13" t="str">
        <f>VLOOKUP(Z21,DATA!$A18:$B67,2,TRUE)</f>
        <v/>
      </c>
      <c r="AA8" s="13" t="str">
        <f>VLOOKUP(AA21,DATA!$A18:$B67,2,TRUE)</f>
        <v/>
      </c>
      <c r="AB8" s="13" t="str">
        <f>VLOOKUP(AB21,DATA!$A18:$B67,2,TRUE)</f>
        <v/>
      </c>
      <c r="AC8" s="13" t="str">
        <f>VLOOKUP(AC21,DATA!$A18:$B67,2,TRUE)</f>
        <v/>
      </c>
      <c r="AD8" s="13" t="str">
        <f>VLOOKUP(AD21,DATA!$A18:$B67,2,TRUE)</f>
        <v/>
      </c>
      <c r="AE8" s="13" t="str">
        <f>VLOOKUP(AE21,DATA!$A18:$B67,2,TRUE)</f>
        <v/>
      </c>
      <c r="AF8" s="13" t="str">
        <f>VLOOKUP(AF21,DATA!$A18:$B67,2,TRUE)</f>
        <v/>
      </c>
      <c r="AG8" s="13" t="str">
        <f>VLOOKUP(AG21,DATA!$A18:$B67,2,TRUE)</f>
        <v/>
      </c>
      <c r="AH8" s="13" t="str">
        <f>VLOOKUP(AH21,DATA!$A18:$B67,2,TRUE)</f>
        <v/>
      </c>
      <c r="AI8" s="13" t="str">
        <f>VLOOKUP(AI21,DATA!$A18:$B67,2,TRUE)</f>
        <v/>
      </c>
      <c r="AJ8" s="13" t="str">
        <f>VLOOKUP(AJ21,DATA!$A18:$B67,2,TRUE)</f>
        <v/>
      </c>
      <c r="AK8" s="13" t="str">
        <f>VLOOKUP(AK21,DATA!$A18:$B67,2,TRUE)</f>
        <v/>
      </c>
      <c r="AL8" s="13" t="str">
        <f>VLOOKUP(AL21,DATA!$A18:$B67,2,TRUE)</f>
        <v/>
      </c>
      <c r="AM8" s="13" t="str">
        <f>VLOOKUP(AM21,DATA!$A18:$B67,2,TRUE)</f>
        <v/>
      </c>
      <c r="AN8" s="13" t="str">
        <f>VLOOKUP(AN21,DATA!$A18:$B67,2,TRUE)</f>
        <v/>
      </c>
      <c r="AO8" s="13" t="str">
        <f>VLOOKUP(AO21,DATA!$A18:$B67,2,TRUE)</f>
        <v/>
      </c>
      <c r="AP8" s="13" t="str">
        <f>VLOOKUP(AP21,DATA!$A18:$B67,2,TRUE)</f>
        <v/>
      </c>
      <c r="AQ8" s="13" t="str">
        <f>VLOOKUP(AQ21,DATA!$A18:$B67,2,TRUE)</f>
        <v/>
      </c>
      <c r="AR8" s="13" t="str">
        <f>VLOOKUP(AR21,DATA!$A18:$B67,2,TRUE)</f>
        <v/>
      </c>
      <c r="AS8" s="13" t="str">
        <f>VLOOKUP(AS21,DATA!$A18:$B67,2,TRUE)</f>
        <v/>
      </c>
      <c r="AT8" s="13" t="str">
        <f>VLOOKUP(AT21,DATA!$A18:$B67,2,TRUE)</f>
        <v/>
      </c>
      <c r="AU8" s="13" t="str">
        <f>VLOOKUP(AU21,DATA!$A18:$B67,2,TRUE)</f>
        <v/>
      </c>
      <c r="AV8" s="13" t="str">
        <f>VLOOKUP(AV21,DATA!$A18:$B67,2,TRUE)</f>
        <v/>
      </c>
      <c r="AW8" s="13" t="str">
        <f>VLOOKUP(AW21,DATA!$A18:$B67,2,TRUE)</f>
        <v/>
      </c>
      <c r="AX8" s="13" t="str">
        <f>VLOOKUP(AX21,DATA!$A18:$B67,2,TRUE)</f>
        <v/>
      </c>
      <c r="AY8" s="13" t="str">
        <f>VLOOKUP(AY21,DATA!$A18:$B67,2,TRUE)</f>
        <v/>
      </c>
      <c r="AZ8" s="13" t="str">
        <f>VLOOKUP(AZ21,DATA!$A18:$B67,2,TRUE)</f>
        <v/>
      </c>
      <c r="BA8" s="13" t="str">
        <f>VLOOKUP(BA21,DATA!$A18:$B67,2,TRUE)</f>
        <v/>
      </c>
      <c r="BB8" s="13" t="str">
        <f>VLOOKUP(BB21,DATA!$A18:$B67,2,TRUE)</f>
        <v/>
      </c>
      <c r="BC8" s="13" t="str">
        <f>VLOOKUP(BC21,DATA!$A18:$B67,2,TRUE)</f>
        <v/>
      </c>
      <c r="BD8" s="13" t="str">
        <f>VLOOKUP(BD21,DATA!$A18:$B67,2,TRUE)</f>
        <v/>
      </c>
      <c r="BE8" s="13" t="str">
        <f>VLOOKUP(BE21,DATA!$A18:$B67,2,TRUE)</f>
        <v/>
      </c>
      <c r="BF8" s="13" t="str">
        <f>VLOOKUP(BF21,DATA!$A18:$B67,2,TRUE)</f>
        <v/>
      </c>
      <c r="BG8" s="13" t="str">
        <f>VLOOKUP(BG21,DATA!$A18:$B67,2,TRUE)</f>
        <v/>
      </c>
      <c r="BH8" s="13" t="str">
        <f>VLOOKUP(BH21,DATA!$A18:$B67,2,TRUE)</f>
        <v/>
      </c>
      <c r="BI8" s="13" t="str">
        <f>VLOOKUP(BI21,DATA!$A18:$B67,2,TRUE)</f>
        <v/>
      </c>
      <c r="BJ8" s="13" t="str">
        <f>VLOOKUP(BJ21,DATA!$A18:$B67,2,TRUE)</f>
        <v/>
      </c>
      <c r="BK8" s="13" t="str">
        <f>VLOOKUP(BK21,DATA!$A18:$B67,2,TRUE)</f>
        <v/>
      </c>
      <c r="BL8" s="13" t="str">
        <f>VLOOKUP(BL21,DATA!$A18:$B67,2,TRUE)</f>
        <v/>
      </c>
      <c r="BM8" s="13" t="str">
        <f>VLOOKUP(BM21,DATA!$A18:$B67,2,TRUE)</f>
        <v/>
      </c>
      <c r="BN8" s="13" t="str">
        <f>VLOOKUP(BN21,DATA!$A18:$B67,2,TRUE)</f>
        <v/>
      </c>
      <c r="BO8" s="13" t="str">
        <f>VLOOKUP(BO21,DATA!$A18:$B67,2,TRUE)</f>
        <v/>
      </c>
      <c r="BP8" s="13" t="str">
        <f>VLOOKUP(BP21,DATA!$A18:$B67,2,TRUE)</f>
        <v/>
      </c>
      <c r="BQ8" s="13" t="str">
        <f>VLOOKUP(BQ21,DATA!$A18:$B67,2,TRUE)</f>
        <v/>
      </c>
      <c r="BR8" s="13" t="str">
        <f>VLOOKUP(BR21,DATA!$A18:$B67,2,TRUE)</f>
        <v/>
      </c>
      <c r="BS8" s="13" t="str">
        <f>VLOOKUP(BS21,DATA!$A18:$B67,2,TRUE)</f>
        <v/>
      </c>
      <c r="BT8" s="13" t="str">
        <f>VLOOKUP(BT21,DATA!$A18:$B67,2,TRUE)</f>
        <v/>
      </c>
      <c r="BU8" s="13" t="str">
        <f>VLOOKUP(BU21,DATA!$A18:$B67,2,TRUE)</f>
        <v/>
      </c>
      <c r="BV8" s="13" t="str">
        <f>VLOOKUP(BV21,DATA!$A18:$B67,2,TRUE)</f>
        <v/>
      </c>
      <c r="BW8" s="13" t="str">
        <f>VLOOKUP(BW21,DATA!$A18:$B67,2,TRUE)</f>
        <v/>
      </c>
      <c r="BX8" s="13" t="str">
        <f>VLOOKUP(BX21,DATA!$A18:$B67,2,TRUE)</f>
        <v/>
      </c>
      <c r="BY8" s="13" t="str">
        <f>VLOOKUP(BY21,DATA!$A18:$B67,2,TRUE)</f>
        <v/>
      </c>
      <c r="BZ8" s="13" t="str">
        <f>VLOOKUP(BZ21,DATA!$A18:$B67,2,TRUE)</f>
        <v/>
      </c>
      <c r="CA8" s="13" t="str">
        <f>VLOOKUP(CA21,DATA!$A18:$B67,2,TRUE)</f>
        <v/>
      </c>
      <c r="CB8" s="13" t="str">
        <f>VLOOKUP(CB21,DATA!$A18:$B67,2,TRUE)</f>
        <v/>
      </c>
      <c r="CC8" s="13" t="str">
        <f>VLOOKUP(CC21,DATA!$A18:$B67,2,TRUE)</f>
        <v/>
      </c>
      <c r="CD8" s="13" t="str">
        <f>VLOOKUP(CD21,DATA!$A18:$B67,2,TRUE)</f>
        <v/>
      </c>
      <c r="CE8" s="13" t="str">
        <f>VLOOKUP(CE21,DATA!$A18:$B67,2,TRUE)</f>
        <v/>
      </c>
      <c r="CF8" s="13" t="str">
        <f>VLOOKUP(CF21,DATA!$A18:$B67,2,TRUE)</f>
        <v/>
      </c>
      <c r="CG8" s="13" t="str">
        <f>VLOOKUP(CG21,DATA!$A18:$B67,2,TRUE)</f>
        <v/>
      </c>
      <c r="CH8" s="13" t="str">
        <f>VLOOKUP(CH21,DATA!$A18:$B67,2,TRUE)</f>
        <v/>
      </c>
      <c r="CI8" s="13" t="str">
        <f>VLOOKUP(CI21,DATA!$A18:$B67,2,TRUE)</f>
        <v/>
      </c>
      <c r="CJ8" s="13" t="str">
        <f>VLOOKUP(CJ21,DATA!$A18:$B67,2,TRUE)</f>
        <v/>
      </c>
      <c r="CK8" s="13" t="str">
        <f>VLOOKUP(CK21,DATA!$A18:$B67,2,TRUE)</f>
        <v/>
      </c>
      <c r="CL8" s="13" t="str">
        <f>VLOOKUP(CL21,DATA!$A18:$B67,2,TRUE)</f>
        <v/>
      </c>
      <c r="CM8" s="13" t="str">
        <f>VLOOKUP(CM21,DATA!$A18:$B67,2,TRUE)</f>
        <v/>
      </c>
      <c r="CN8" s="13" t="str">
        <f>VLOOKUP(CN21,DATA!$A18:$B67,2,TRUE)</f>
        <v/>
      </c>
      <c r="CO8" s="13" t="str">
        <f>VLOOKUP(CO21,DATA!$A18:$B67,2,TRUE)</f>
        <v/>
      </c>
      <c r="CP8" s="13" t="str">
        <f>VLOOKUP(CP21,DATA!$A18:$B67,2,TRUE)</f>
        <v/>
      </c>
      <c r="CQ8" s="13" t="str">
        <f>VLOOKUP(CQ21,DATA!$A18:$B67,2,TRUE)</f>
        <v/>
      </c>
      <c r="CR8" s="13" t="str">
        <f>VLOOKUP(CR21,DATA!$A18:$B67,2,TRUE)</f>
        <v/>
      </c>
      <c r="CS8" s="13" t="str">
        <f>VLOOKUP(CS21,DATA!$A18:$B67,2,TRUE)</f>
        <v/>
      </c>
      <c r="CT8" s="13" t="str">
        <f>VLOOKUP(CT21,DATA!$A18:$B67,2,TRUE)</f>
        <v/>
      </c>
      <c r="CU8" s="13" t="str">
        <f>VLOOKUP(CU21,DATA!$A18:$B67,2,TRUE)</f>
        <v/>
      </c>
      <c r="CV8" s="13" t="str">
        <f>VLOOKUP(CV21,DATA!$A18:$B67,2,TRUE)</f>
        <v/>
      </c>
      <c r="CW8" s="13" t="str">
        <f>VLOOKUP(CW21,DATA!$A18:$B67,2,TRUE)</f>
        <v/>
      </c>
      <c r="CX8" s="13" t="str">
        <f>VLOOKUP(CX21,DATA!$A18:$B67,2,TRUE)</f>
        <v/>
      </c>
      <c r="CY8" s="13" t="str">
        <f>VLOOKUP(CY21,DATA!$A18:$B67,2,TRUE)</f>
        <v/>
      </c>
      <c r="CZ8" s="13" t="str">
        <f>VLOOKUP(CZ21,DATA!$A18:$B67,2,TRUE)</f>
        <v/>
      </c>
      <c r="DA8" s="13" t="str">
        <f>VLOOKUP(DA21,DATA!$A18:$B67,2,TRUE)</f>
        <v/>
      </c>
      <c r="DB8" s="13" t="str">
        <f>VLOOKUP(DB21,DATA!$A18:$B67,2,TRUE)</f>
        <v/>
      </c>
      <c r="DC8" s="13" t="str">
        <f>VLOOKUP(DC21,DATA!$A18:$B67,2,TRUE)</f>
        <v/>
      </c>
      <c r="DD8" s="13" t="str">
        <f>VLOOKUP(DD21,DATA!$A18:$B67,2,TRUE)</f>
        <v/>
      </c>
      <c r="DE8" s="13" t="str">
        <f>VLOOKUP(DE21,DATA!$A18:$B67,2,TRUE)</f>
        <v/>
      </c>
      <c r="DF8" s="13" t="str">
        <f>VLOOKUP(DF21,DATA!$A18:$B67,2,TRUE)</f>
        <v/>
      </c>
      <c r="DG8" s="13" t="str">
        <f>VLOOKUP(DG21,DATA!$A18:$B67,2,TRUE)</f>
        <v/>
      </c>
      <c r="DH8" s="13" t="str">
        <f>VLOOKUP(DH21,DATA!$A18:$B67,2,TRUE)</f>
        <v/>
      </c>
      <c r="DI8" s="13" t="str">
        <f>VLOOKUP(DI21,DATA!$A18:$B67,2,TRUE)</f>
        <v/>
      </c>
      <c r="DJ8" s="13" t="str">
        <f>VLOOKUP(DJ21,DATA!$A18:$B67,2,TRUE)</f>
        <v/>
      </c>
      <c r="DK8" s="13" t="str">
        <f>VLOOKUP(DK21,DATA!$A18:$B67,2,TRUE)</f>
        <v/>
      </c>
      <c r="DL8" s="13" t="str">
        <f>VLOOKUP(DL21,DATA!$A18:$B67,2,TRUE)</f>
        <v/>
      </c>
      <c r="DM8" s="13" t="str">
        <f>VLOOKUP(DM21,DATA!$A18:$B67,2,TRUE)</f>
        <v/>
      </c>
      <c r="DN8" s="13" t="str">
        <f>VLOOKUP(DN21,DATA!$A18:$B67,2,TRUE)</f>
        <v/>
      </c>
      <c r="DO8" s="13" t="str">
        <f>VLOOKUP(DO21,DATA!$A18:$B67,2,TRUE)</f>
        <v/>
      </c>
      <c r="DP8" s="13" t="str">
        <f>VLOOKUP(DP21,DATA!$A18:$B67,2,TRUE)</f>
        <v/>
      </c>
      <c r="DQ8" s="13" t="str">
        <f>VLOOKUP(DQ21,DATA!$A18:$B67,2,TRUE)</f>
        <v/>
      </c>
      <c r="DR8" s="13" t="str">
        <f>VLOOKUP(DR21,DATA!$A18:$B67,2,TRUE)</f>
        <v/>
      </c>
      <c r="DS8" s="13" t="str">
        <f>VLOOKUP(DS21,DATA!$A18:$B67,2,TRUE)</f>
        <v/>
      </c>
      <c r="DT8" s="13" t="str">
        <f>VLOOKUP(DT21,DATA!$A18:$B67,2,TRUE)</f>
        <v/>
      </c>
      <c r="DU8" s="13" t="str">
        <f>VLOOKUP(DU21,DATA!$A18:$B67,2,TRUE)</f>
        <v/>
      </c>
      <c r="DV8" s="13" t="str">
        <f>VLOOKUP(DV21,DATA!$A18:$B67,2,TRUE)</f>
        <v/>
      </c>
      <c r="DW8" s="13" t="str">
        <f>VLOOKUP(DW21,DATA!$A18:$B67,2,TRUE)</f>
        <v/>
      </c>
      <c r="DX8" s="13" t="str">
        <f>VLOOKUP(DX21,DATA!$A18:$B67,2,TRUE)</f>
        <v/>
      </c>
      <c r="DY8" s="13" t="str">
        <f>VLOOKUP(DY21,DATA!$A18:$B67,2,TRUE)</f>
        <v/>
      </c>
      <c r="DZ8" s="13" t="str">
        <f>VLOOKUP(DZ21,DATA!$A18:$B67,2,TRUE)</f>
        <v/>
      </c>
      <c r="EA8" s="13" t="str">
        <f>VLOOKUP(EA21,DATA!$A18:$B67,2,TRUE)</f>
        <v/>
      </c>
      <c r="EB8" s="13" t="str">
        <f>VLOOKUP(EB21,DATA!$A18:$B67,2,TRUE)</f>
        <v/>
      </c>
      <c r="EC8" s="13" t="str">
        <f>VLOOKUP(EC21,DATA!$A18:$B67,2,TRUE)</f>
        <v/>
      </c>
      <c r="ED8" s="13" t="str">
        <f>VLOOKUP(ED21,DATA!$A18:$B67,2,TRUE)</f>
        <v/>
      </c>
      <c r="EE8" s="13" t="str">
        <f>VLOOKUP(EE21,DATA!$A18:$B67,2,TRUE)</f>
        <v/>
      </c>
      <c r="EF8" s="13" t="str">
        <f>VLOOKUP(EF21,DATA!$A18:$B67,2,TRUE)</f>
        <v/>
      </c>
      <c r="EG8" s="13" t="str">
        <f>VLOOKUP(EG21,DATA!$A18:$B67,2,TRUE)</f>
        <v/>
      </c>
      <c r="EH8" s="13" t="str">
        <f>VLOOKUP(EH21,DATA!$A18:$B67,2,TRUE)</f>
        <v/>
      </c>
      <c r="EI8" s="13" t="str">
        <f>VLOOKUP(EI21,DATA!$A18:$B67,2,TRUE)</f>
        <v/>
      </c>
      <c r="EJ8" s="13" t="str">
        <f>VLOOKUP(EJ21,DATA!$A18:$B67,2,TRUE)</f>
        <v/>
      </c>
      <c r="EK8" s="13" t="str">
        <f>VLOOKUP(EK21,DATA!$A18:$B67,2,TRUE)</f>
        <v/>
      </c>
      <c r="EL8" s="13" t="str">
        <f>VLOOKUP(EL21,DATA!$A18:$B67,2,TRUE)</f>
        <v/>
      </c>
      <c r="EM8" s="13" t="str">
        <f>VLOOKUP(EM21,DATA!$A18:$B67,2,TRUE)</f>
        <v/>
      </c>
      <c r="EN8" s="13" t="str">
        <f>VLOOKUP(EN21,DATA!$A18:$B67,2,TRUE)</f>
        <v/>
      </c>
      <c r="EO8" s="13" t="str">
        <f>VLOOKUP(EO21,DATA!$A18:$B67,2,TRUE)</f>
        <v/>
      </c>
      <c r="EP8" s="13" t="str">
        <f>VLOOKUP(EP21,DATA!$A18:$B67,2,TRUE)</f>
        <v/>
      </c>
      <c r="EQ8" s="13" t="str">
        <f>VLOOKUP(EQ21,DATA!$A18:$B67,2,TRUE)</f>
        <v/>
      </c>
      <c r="ER8" s="13" t="str">
        <f>VLOOKUP(ER21,DATA!$A18:$B67,2,TRUE)</f>
        <v/>
      </c>
    </row>
    <row r="9" spans="2:148" s="5" customFormat="1" ht="42.75" customHeight="1" thickTop="1" thickBot="1">
      <c r="B9" s="18"/>
      <c r="C9" s="4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</row>
    <row r="10" spans="2:148" s="5" customFormat="1" ht="24.95" customHeight="1" thickTop="1" thickBot="1">
      <c r="B10" s="18"/>
      <c r="C10" s="4"/>
      <c r="D10" s="48" t="str">
        <f>VLOOKUP(DATA!B2,DATA!A5:B16,2,FALSE)</f>
        <v>十一本調子（Ｅ♭管）</v>
      </c>
      <c r="E10" s="49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</row>
    <row r="11" spans="2:148" s="5" customFormat="1" ht="27.75" customHeight="1" thickTop="1" thickBot="1">
      <c r="B11" s="18"/>
      <c r="C11" s="4"/>
      <c r="D11" s="15"/>
      <c r="E11" s="16"/>
      <c r="F11" s="16"/>
      <c r="G11" s="29">
        <f>IF(DATA!B3=6,"±6",DATA!B3)</f>
        <v>-4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</row>
    <row r="12" spans="2:148" s="5" customFormat="1" ht="24.95" customHeight="1" thickTop="1" thickBot="1">
      <c r="B12" s="18"/>
      <c r="C12" s="4"/>
      <c r="D12" s="44" t="s">
        <v>60</v>
      </c>
      <c r="E12" s="45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</row>
    <row r="13" spans="2:148" s="5" customFormat="1" ht="22.5" customHeight="1" thickTop="1">
      <c r="B13" s="18"/>
      <c r="C13" s="4"/>
      <c r="D13" s="15"/>
      <c r="E13" s="16"/>
      <c r="F13" s="16"/>
      <c r="G13" s="16"/>
      <c r="H13" s="16"/>
      <c r="I13" s="16"/>
      <c r="J13" s="16"/>
      <c r="K13" s="16"/>
      <c r="L13" s="16"/>
      <c r="M13" s="16"/>
      <c r="O13" s="46" t="str">
        <f>HYPERLINK("http://yajikitajiji.web.fc2.com/shino8.html","使い方のページへ")</f>
        <v>使い方のページへ</v>
      </c>
      <c r="P13" s="47"/>
      <c r="Q13" s="47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</row>
    <row r="14" spans="2:148" s="14" customFormat="1" ht="15" hidden="1" customHeight="1">
      <c r="B14" s="32"/>
      <c r="D14" s="30"/>
      <c r="E14" s="31" t="str">
        <f t="shared" ref="E14:Y14" si="0">IFERROR(IF(E18=0,"♯","♮"),"")</f>
        <v>♯</v>
      </c>
      <c r="F14" s="31" t="str">
        <f t="shared" si="0"/>
        <v>♯</v>
      </c>
      <c r="G14" s="31" t="str">
        <f t="shared" si="0"/>
        <v>♯</v>
      </c>
      <c r="H14" s="31" t="str">
        <f t="shared" si="0"/>
        <v>♯</v>
      </c>
      <c r="I14" s="31" t="str">
        <f t="shared" si="0"/>
        <v>♯</v>
      </c>
      <c r="J14" s="31" t="str">
        <f t="shared" si="0"/>
        <v>♯</v>
      </c>
      <c r="K14" s="31" t="str">
        <f>IFERROR(IF(K18=0,"♯","♮"),"")</f>
        <v>♮</v>
      </c>
      <c r="L14" s="31" t="str">
        <f t="shared" si="0"/>
        <v>♯</v>
      </c>
      <c r="M14" s="31" t="str">
        <f t="shared" si="0"/>
        <v>♯</v>
      </c>
      <c r="N14" s="31" t="str">
        <f t="shared" si="0"/>
        <v>♯</v>
      </c>
      <c r="O14" s="31" t="str">
        <f t="shared" si="0"/>
        <v>♯</v>
      </c>
      <c r="P14" s="31" t="str">
        <f t="shared" si="0"/>
        <v>♯</v>
      </c>
      <c r="Q14" s="31" t="str">
        <f t="shared" si="0"/>
        <v>♯</v>
      </c>
      <c r="R14" s="31" t="str">
        <f t="shared" si="0"/>
        <v>♯</v>
      </c>
      <c r="S14" s="31" t="str">
        <f t="shared" si="0"/>
        <v>♯</v>
      </c>
      <c r="T14" s="31" t="str">
        <f t="shared" si="0"/>
        <v>♯</v>
      </c>
      <c r="U14" s="31" t="str">
        <f t="shared" si="0"/>
        <v>♯</v>
      </c>
      <c r="V14" s="31" t="str">
        <f t="shared" si="0"/>
        <v>♯</v>
      </c>
      <c r="W14" s="31" t="str">
        <f t="shared" si="0"/>
        <v>♯</v>
      </c>
      <c r="X14" s="31" t="str">
        <f t="shared" si="0"/>
        <v>♯</v>
      </c>
      <c r="Y14" s="31" t="str">
        <f t="shared" si="0"/>
        <v>♯</v>
      </c>
      <c r="Z14" s="31" t="str">
        <f t="shared" ref="Z14:CG14" si="1">IFERROR(IF(Z18=0,"♯","♮"),"")</f>
        <v>♯</v>
      </c>
      <c r="AA14" s="31" t="str">
        <f t="shared" si="1"/>
        <v>♯</v>
      </c>
      <c r="AB14" s="31" t="str">
        <f t="shared" si="1"/>
        <v>♯</v>
      </c>
      <c r="AC14" s="31" t="str">
        <f t="shared" si="1"/>
        <v>♯</v>
      </c>
      <c r="AD14" s="31" t="str">
        <f t="shared" si="1"/>
        <v>♯</v>
      </c>
      <c r="AE14" s="31" t="str">
        <f t="shared" si="1"/>
        <v>♯</v>
      </c>
      <c r="AF14" s="31" t="str">
        <f t="shared" si="1"/>
        <v>♯</v>
      </c>
      <c r="AG14" s="31" t="str">
        <f t="shared" si="1"/>
        <v>♯</v>
      </c>
      <c r="AH14" s="31" t="str">
        <f t="shared" si="1"/>
        <v>♯</v>
      </c>
      <c r="AI14" s="31" t="str">
        <f t="shared" si="1"/>
        <v>♯</v>
      </c>
      <c r="AJ14" s="31" t="str">
        <f t="shared" si="1"/>
        <v>♯</v>
      </c>
      <c r="AK14" s="31" t="str">
        <f t="shared" si="1"/>
        <v>♯</v>
      </c>
      <c r="AL14" s="31" t="str">
        <f t="shared" si="1"/>
        <v>♯</v>
      </c>
      <c r="AM14" s="31" t="str">
        <f t="shared" si="1"/>
        <v>♯</v>
      </c>
      <c r="AN14" s="31" t="str">
        <f t="shared" si="1"/>
        <v>♯</v>
      </c>
      <c r="AO14" s="31" t="str">
        <f t="shared" ref="AO14:BC14" si="2">IFERROR(IF(AO18=0,"♯","♮"),"")</f>
        <v>♯</v>
      </c>
      <c r="AP14" s="31" t="str">
        <f t="shared" si="2"/>
        <v>♯</v>
      </c>
      <c r="AQ14" s="31" t="str">
        <f t="shared" si="2"/>
        <v>♯</v>
      </c>
      <c r="AR14" s="31" t="str">
        <f t="shared" si="2"/>
        <v>♯</v>
      </c>
      <c r="AS14" s="31" t="str">
        <f t="shared" si="2"/>
        <v>♯</v>
      </c>
      <c r="AT14" s="31" t="str">
        <f t="shared" si="2"/>
        <v>♯</v>
      </c>
      <c r="AU14" s="31" t="str">
        <f t="shared" si="2"/>
        <v>♯</v>
      </c>
      <c r="AV14" s="31" t="str">
        <f t="shared" si="2"/>
        <v>♯</v>
      </c>
      <c r="AW14" s="31" t="str">
        <f t="shared" si="2"/>
        <v>♯</v>
      </c>
      <c r="AX14" s="31" t="str">
        <f t="shared" si="2"/>
        <v>♯</v>
      </c>
      <c r="AY14" s="31" t="str">
        <f t="shared" si="2"/>
        <v>♯</v>
      </c>
      <c r="AZ14" s="31" t="str">
        <f t="shared" si="2"/>
        <v>♯</v>
      </c>
      <c r="BA14" s="31" t="str">
        <f t="shared" si="2"/>
        <v>♯</v>
      </c>
      <c r="BB14" s="31" t="str">
        <f t="shared" si="2"/>
        <v>♯</v>
      </c>
      <c r="BC14" s="31" t="str">
        <f t="shared" si="2"/>
        <v>♯</v>
      </c>
      <c r="BD14" s="31" t="str">
        <f t="shared" si="1"/>
        <v>♯</v>
      </c>
      <c r="BE14" s="31" t="str">
        <f t="shared" si="1"/>
        <v>♯</v>
      </c>
      <c r="BF14" s="31" t="str">
        <f t="shared" si="1"/>
        <v>♯</v>
      </c>
      <c r="BG14" s="31" t="str">
        <f t="shared" si="1"/>
        <v>♯</v>
      </c>
      <c r="BH14" s="31" t="str">
        <f t="shared" si="1"/>
        <v>♯</v>
      </c>
      <c r="BI14" s="31" t="str">
        <f t="shared" si="1"/>
        <v>♯</v>
      </c>
      <c r="BJ14" s="31" t="str">
        <f t="shared" si="1"/>
        <v>♯</v>
      </c>
      <c r="BK14" s="31" t="str">
        <f t="shared" si="1"/>
        <v>♯</v>
      </c>
      <c r="BL14" s="31" t="str">
        <f t="shared" si="1"/>
        <v>♯</v>
      </c>
      <c r="BM14" s="31" t="str">
        <f t="shared" si="1"/>
        <v>♯</v>
      </c>
      <c r="BN14" s="31" t="str">
        <f t="shared" si="1"/>
        <v>♯</v>
      </c>
      <c r="BO14" s="31" t="str">
        <f t="shared" si="1"/>
        <v>♯</v>
      </c>
      <c r="BP14" s="31" t="str">
        <f t="shared" si="1"/>
        <v>♯</v>
      </c>
      <c r="BQ14" s="31" t="str">
        <f t="shared" si="1"/>
        <v>♯</v>
      </c>
      <c r="BR14" s="31" t="str">
        <f t="shared" si="1"/>
        <v>♯</v>
      </c>
      <c r="BS14" s="31" t="str">
        <f t="shared" si="1"/>
        <v>♯</v>
      </c>
      <c r="BT14" s="31" t="str">
        <f t="shared" si="1"/>
        <v>♯</v>
      </c>
      <c r="BU14" s="31" t="str">
        <f t="shared" si="1"/>
        <v>♯</v>
      </c>
      <c r="BV14" s="31" t="str">
        <f t="shared" si="1"/>
        <v>♯</v>
      </c>
      <c r="BW14" s="31" t="str">
        <f t="shared" si="1"/>
        <v>♯</v>
      </c>
      <c r="BX14" s="31" t="str">
        <f t="shared" si="1"/>
        <v>♯</v>
      </c>
      <c r="BY14" s="31" t="str">
        <f t="shared" si="1"/>
        <v>♯</v>
      </c>
      <c r="BZ14" s="31" t="str">
        <f t="shared" si="1"/>
        <v>♯</v>
      </c>
      <c r="CA14" s="31" t="str">
        <f t="shared" si="1"/>
        <v>♯</v>
      </c>
      <c r="CB14" s="31" t="str">
        <f t="shared" si="1"/>
        <v>♯</v>
      </c>
      <c r="CC14" s="31" t="str">
        <f t="shared" si="1"/>
        <v>♯</v>
      </c>
      <c r="CD14" s="31" t="str">
        <f t="shared" si="1"/>
        <v>♯</v>
      </c>
      <c r="CE14" s="31" t="str">
        <f t="shared" si="1"/>
        <v>♯</v>
      </c>
      <c r="CF14" s="31" t="str">
        <f t="shared" si="1"/>
        <v>♯</v>
      </c>
      <c r="CG14" s="31" t="str">
        <f t="shared" si="1"/>
        <v>♯</v>
      </c>
      <c r="CH14" s="31" t="str">
        <f t="shared" ref="CH14:DY14" si="3">IFERROR(IF(CH18=0,"♯","♮"),"")</f>
        <v>♯</v>
      </c>
      <c r="CI14" s="31" t="str">
        <f t="shared" si="3"/>
        <v>♯</v>
      </c>
      <c r="CJ14" s="31" t="str">
        <f t="shared" si="3"/>
        <v>♯</v>
      </c>
      <c r="CK14" s="31" t="str">
        <f t="shared" si="3"/>
        <v>♯</v>
      </c>
      <c r="CL14" s="31" t="str">
        <f t="shared" si="3"/>
        <v>♯</v>
      </c>
      <c r="CM14" s="31" t="str">
        <f t="shared" si="3"/>
        <v>♯</v>
      </c>
      <c r="CN14" s="31" t="str">
        <f t="shared" si="3"/>
        <v>♯</v>
      </c>
      <c r="CO14" s="31" t="str">
        <f t="shared" si="3"/>
        <v>♯</v>
      </c>
      <c r="CP14" s="31" t="str">
        <f t="shared" si="3"/>
        <v>♯</v>
      </c>
      <c r="CQ14" s="31" t="str">
        <f t="shared" si="3"/>
        <v>♯</v>
      </c>
      <c r="CR14" s="31" t="str">
        <f t="shared" si="3"/>
        <v>♯</v>
      </c>
      <c r="CS14" s="31" t="str">
        <f t="shared" si="3"/>
        <v>♯</v>
      </c>
      <c r="CT14" s="31" t="str">
        <f t="shared" si="3"/>
        <v>♯</v>
      </c>
      <c r="CU14" s="31" t="str">
        <f t="shared" si="3"/>
        <v>♯</v>
      </c>
      <c r="CV14" s="31" t="str">
        <f t="shared" si="3"/>
        <v>♯</v>
      </c>
      <c r="CW14" s="31" t="str">
        <f t="shared" si="3"/>
        <v>♯</v>
      </c>
      <c r="CX14" s="31" t="str">
        <f t="shared" si="3"/>
        <v>♯</v>
      </c>
      <c r="CY14" s="31" t="str">
        <f t="shared" si="3"/>
        <v>♯</v>
      </c>
      <c r="CZ14" s="31" t="str">
        <f t="shared" si="3"/>
        <v>♯</v>
      </c>
      <c r="DA14" s="31" t="str">
        <f t="shared" si="3"/>
        <v>♯</v>
      </c>
      <c r="DB14" s="31" t="str">
        <f t="shared" si="3"/>
        <v>♯</v>
      </c>
      <c r="DC14" s="31" t="str">
        <f t="shared" si="3"/>
        <v>♯</v>
      </c>
      <c r="DD14" s="31" t="str">
        <f t="shared" si="3"/>
        <v>♯</v>
      </c>
      <c r="DE14" s="31" t="str">
        <f t="shared" si="3"/>
        <v>♯</v>
      </c>
      <c r="DF14" s="31" t="str">
        <f t="shared" si="3"/>
        <v>♯</v>
      </c>
      <c r="DG14" s="31" t="str">
        <f t="shared" si="3"/>
        <v>♯</v>
      </c>
      <c r="DH14" s="31" t="str">
        <f t="shared" si="3"/>
        <v>♯</v>
      </c>
      <c r="DI14" s="31" t="str">
        <f t="shared" si="3"/>
        <v>♯</v>
      </c>
      <c r="DJ14" s="31" t="str">
        <f t="shared" si="3"/>
        <v>♯</v>
      </c>
      <c r="DK14" s="31" t="str">
        <f t="shared" si="3"/>
        <v>♯</v>
      </c>
      <c r="DL14" s="31" t="str">
        <f t="shared" si="3"/>
        <v>♯</v>
      </c>
      <c r="DM14" s="31" t="str">
        <f t="shared" si="3"/>
        <v>♯</v>
      </c>
      <c r="DN14" s="31" t="str">
        <f t="shared" si="3"/>
        <v>♯</v>
      </c>
      <c r="DO14" s="31" t="str">
        <f t="shared" si="3"/>
        <v>♯</v>
      </c>
      <c r="DP14" s="31" t="str">
        <f t="shared" si="3"/>
        <v>♯</v>
      </c>
      <c r="DQ14" s="31" t="str">
        <f t="shared" si="3"/>
        <v>♯</v>
      </c>
      <c r="DR14" s="31" t="str">
        <f t="shared" si="3"/>
        <v>♯</v>
      </c>
      <c r="DS14" s="31" t="str">
        <f t="shared" si="3"/>
        <v>♯</v>
      </c>
      <c r="DT14" s="31" t="str">
        <f t="shared" si="3"/>
        <v>♯</v>
      </c>
      <c r="DU14" s="31" t="str">
        <f t="shared" si="3"/>
        <v>♯</v>
      </c>
      <c r="DV14" s="31" t="str">
        <f t="shared" si="3"/>
        <v>♯</v>
      </c>
      <c r="DW14" s="31" t="str">
        <f t="shared" si="3"/>
        <v>♯</v>
      </c>
      <c r="DX14" s="31" t="str">
        <f t="shared" si="3"/>
        <v>♯</v>
      </c>
      <c r="DY14" s="31" t="str">
        <f t="shared" si="3"/>
        <v>♯</v>
      </c>
      <c r="DZ14" s="31" t="str">
        <f t="shared" ref="DZ14:ER14" si="4">IFERROR(IF(DZ18=0,"♯","♮"),"")</f>
        <v>♯</v>
      </c>
      <c r="EA14" s="31" t="str">
        <f t="shared" si="4"/>
        <v>♯</v>
      </c>
      <c r="EB14" s="31" t="str">
        <f t="shared" si="4"/>
        <v>♯</v>
      </c>
      <c r="EC14" s="31" t="str">
        <f t="shared" si="4"/>
        <v>♯</v>
      </c>
      <c r="ED14" s="31" t="str">
        <f t="shared" si="4"/>
        <v>♯</v>
      </c>
      <c r="EE14" s="31" t="str">
        <f t="shared" si="4"/>
        <v>♯</v>
      </c>
      <c r="EF14" s="31" t="str">
        <f t="shared" si="4"/>
        <v>♯</v>
      </c>
      <c r="EG14" s="31" t="str">
        <f t="shared" si="4"/>
        <v>♯</v>
      </c>
      <c r="EH14" s="31" t="str">
        <f t="shared" si="4"/>
        <v>♯</v>
      </c>
      <c r="EI14" s="31" t="str">
        <f t="shared" si="4"/>
        <v>♯</v>
      </c>
      <c r="EJ14" s="31" t="str">
        <f t="shared" si="4"/>
        <v>♯</v>
      </c>
      <c r="EK14" s="31" t="str">
        <f t="shared" si="4"/>
        <v>♯</v>
      </c>
      <c r="EL14" s="31" t="str">
        <f t="shared" si="4"/>
        <v>♯</v>
      </c>
      <c r="EM14" s="31" t="str">
        <f t="shared" si="4"/>
        <v>♯</v>
      </c>
      <c r="EN14" s="31" t="str">
        <f t="shared" si="4"/>
        <v>♯</v>
      </c>
      <c r="EO14" s="31" t="str">
        <f t="shared" si="4"/>
        <v>♯</v>
      </c>
      <c r="EP14" s="31" t="str">
        <f t="shared" si="4"/>
        <v>♯</v>
      </c>
      <c r="EQ14" s="31" t="str">
        <f t="shared" si="4"/>
        <v>♯</v>
      </c>
      <c r="ER14" s="31" t="str">
        <f t="shared" si="4"/>
        <v>♯</v>
      </c>
    </row>
    <row r="15" spans="2:148" s="14" customFormat="1" ht="15" hidden="1" customHeight="1">
      <c r="B15" s="32"/>
      <c r="D15" s="30"/>
      <c r="E15" s="31" t="str">
        <f t="shared" ref="E15:Y15" si="5">IFERROR(IF(E18=0,"♭",""),"")</f>
        <v>♭</v>
      </c>
      <c r="F15" s="31" t="str">
        <f t="shared" si="5"/>
        <v>♭</v>
      </c>
      <c r="G15" s="31" t="str">
        <f t="shared" si="5"/>
        <v>♭</v>
      </c>
      <c r="H15" s="31" t="str">
        <f t="shared" si="5"/>
        <v>♭</v>
      </c>
      <c r="I15" s="31" t="str">
        <f t="shared" si="5"/>
        <v>♭</v>
      </c>
      <c r="J15" s="31" t="str">
        <f t="shared" si="5"/>
        <v>♭</v>
      </c>
      <c r="K15" s="31" t="str">
        <f t="shared" si="5"/>
        <v/>
      </c>
      <c r="L15" s="31" t="str">
        <f t="shared" si="5"/>
        <v>♭</v>
      </c>
      <c r="M15" s="31" t="str">
        <f t="shared" si="5"/>
        <v>♭</v>
      </c>
      <c r="N15" s="31" t="str">
        <f t="shared" si="5"/>
        <v>♭</v>
      </c>
      <c r="O15" s="31" t="str">
        <f t="shared" si="5"/>
        <v>♭</v>
      </c>
      <c r="P15" s="31" t="str">
        <f t="shared" si="5"/>
        <v>♭</v>
      </c>
      <c r="Q15" s="31" t="str">
        <f t="shared" si="5"/>
        <v>♭</v>
      </c>
      <c r="R15" s="31" t="str">
        <f t="shared" si="5"/>
        <v>♭</v>
      </c>
      <c r="S15" s="31" t="str">
        <f t="shared" si="5"/>
        <v>♭</v>
      </c>
      <c r="T15" s="31" t="str">
        <f t="shared" si="5"/>
        <v>♭</v>
      </c>
      <c r="U15" s="31" t="str">
        <f t="shared" si="5"/>
        <v>♭</v>
      </c>
      <c r="V15" s="31" t="str">
        <f t="shared" si="5"/>
        <v>♭</v>
      </c>
      <c r="W15" s="31" t="str">
        <f t="shared" si="5"/>
        <v>♭</v>
      </c>
      <c r="X15" s="31" t="str">
        <f t="shared" si="5"/>
        <v>♭</v>
      </c>
      <c r="Y15" s="31" t="str">
        <f t="shared" si="5"/>
        <v>♭</v>
      </c>
      <c r="Z15" s="31" t="str">
        <f t="shared" ref="Z15:CG15" si="6">IFERROR(IF(Z18=0,"♭",""),"")</f>
        <v>♭</v>
      </c>
      <c r="AA15" s="31" t="str">
        <f t="shared" si="6"/>
        <v>♭</v>
      </c>
      <c r="AB15" s="31" t="str">
        <f t="shared" si="6"/>
        <v>♭</v>
      </c>
      <c r="AC15" s="31" t="str">
        <f t="shared" si="6"/>
        <v>♭</v>
      </c>
      <c r="AD15" s="31" t="str">
        <f t="shared" si="6"/>
        <v>♭</v>
      </c>
      <c r="AE15" s="31" t="str">
        <f t="shared" si="6"/>
        <v>♭</v>
      </c>
      <c r="AF15" s="31" t="str">
        <f t="shared" si="6"/>
        <v>♭</v>
      </c>
      <c r="AG15" s="31" t="str">
        <f t="shared" si="6"/>
        <v>♭</v>
      </c>
      <c r="AH15" s="31" t="str">
        <f t="shared" si="6"/>
        <v>♭</v>
      </c>
      <c r="AI15" s="31" t="str">
        <f t="shared" si="6"/>
        <v>♭</v>
      </c>
      <c r="AJ15" s="31" t="str">
        <f t="shared" si="6"/>
        <v>♭</v>
      </c>
      <c r="AK15" s="31" t="str">
        <f t="shared" si="6"/>
        <v>♭</v>
      </c>
      <c r="AL15" s="31" t="str">
        <f t="shared" si="6"/>
        <v>♭</v>
      </c>
      <c r="AM15" s="31" t="str">
        <f t="shared" si="6"/>
        <v>♭</v>
      </c>
      <c r="AN15" s="31" t="str">
        <f t="shared" si="6"/>
        <v>♭</v>
      </c>
      <c r="AO15" s="31" t="str">
        <f t="shared" ref="AO15:BC15" si="7">IFERROR(IF(AO18=0,"♭",""),"")</f>
        <v>♭</v>
      </c>
      <c r="AP15" s="31" t="str">
        <f t="shared" si="7"/>
        <v>♭</v>
      </c>
      <c r="AQ15" s="31" t="str">
        <f t="shared" si="7"/>
        <v>♭</v>
      </c>
      <c r="AR15" s="31" t="str">
        <f t="shared" si="7"/>
        <v>♭</v>
      </c>
      <c r="AS15" s="31" t="str">
        <f t="shared" si="7"/>
        <v>♭</v>
      </c>
      <c r="AT15" s="31" t="str">
        <f t="shared" si="7"/>
        <v>♭</v>
      </c>
      <c r="AU15" s="31" t="str">
        <f t="shared" si="7"/>
        <v>♭</v>
      </c>
      <c r="AV15" s="31" t="str">
        <f t="shared" si="7"/>
        <v>♭</v>
      </c>
      <c r="AW15" s="31" t="str">
        <f t="shared" si="7"/>
        <v>♭</v>
      </c>
      <c r="AX15" s="31" t="str">
        <f t="shared" si="7"/>
        <v>♭</v>
      </c>
      <c r="AY15" s="31" t="str">
        <f t="shared" si="7"/>
        <v>♭</v>
      </c>
      <c r="AZ15" s="31" t="str">
        <f t="shared" si="7"/>
        <v>♭</v>
      </c>
      <c r="BA15" s="31" t="str">
        <f t="shared" si="7"/>
        <v>♭</v>
      </c>
      <c r="BB15" s="31" t="str">
        <f t="shared" si="7"/>
        <v>♭</v>
      </c>
      <c r="BC15" s="31" t="str">
        <f t="shared" si="7"/>
        <v>♭</v>
      </c>
      <c r="BD15" s="31" t="str">
        <f t="shared" si="6"/>
        <v>♭</v>
      </c>
      <c r="BE15" s="31" t="str">
        <f t="shared" si="6"/>
        <v>♭</v>
      </c>
      <c r="BF15" s="31" t="str">
        <f t="shared" si="6"/>
        <v>♭</v>
      </c>
      <c r="BG15" s="31" t="str">
        <f t="shared" si="6"/>
        <v>♭</v>
      </c>
      <c r="BH15" s="31" t="str">
        <f t="shared" si="6"/>
        <v>♭</v>
      </c>
      <c r="BI15" s="31" t="str">
        <f t="shared" si="6"/>
        <v>♭</v>
      </c>
      <c r="BJ15" s="31" t="str">
        <f t="shared" si="6"/>
        <v>♭</v>
      </c>
      <c r="BK15" s="31" t="str">
        <f t="shared" si="6"/>
        <v>♭</v>
      </c>
      <c r="BL15" s="31" t="str">
        <f t="shared" si="6"/>
        <v>♭</v>
      </c>
      <c r="BM15" s="31" t="str">
        <f t="shared" si="6"/>
        <v>♭</v>
      </c>
      <c r="BN15" s="31" t="str">
        <f t="shared" si="6"/>
        <v>♭</v>
      </c>
      <c r="BO15" s="31" t="str">
        <f t="shared" si="6"/>
        <v>♭</v>
      </c>
      <c r="BP15" s="31" t="str">
        <f t="shared" si="6"/>
        <v>♭</v>
      </c>
      <c r="BQ15" s="31" t="str">
        <f t="shared" si="6"/>
        <v>♭</v>
      </c>
      <c r="BR15" s="31" t="str">
        <f t="shared" si="6"/>
        <v>♭</v>
      </c>
      <c r="BS15" s="31" t="str">
        <f t="shared" si="6"/>
        <v>♭</v>
      </c>
      <c r="BT15" s="31" t="str">
        <f t="shared" si="6"/>
        <v>♭</v>
      </c>
      <c r="BU15" s="31" t="str">
        <f t="shared" si="6"/>
        <v>♭</v>
      </c>
      <c r="BV15" s="31" t="str">
        <f t="shared" si="6"/>
        <v>♭</v>
      </c>
      <c r="BW15" s="31" t="str">
        <f t="shared" si="6"/>
        <v>♭</v>
      </c>
      <c r="BX15" s="31" t="str">
        <f t="shared" si="6"/>
        <v>♭</v>
      </c>
      <c r="BY15" s="31" t="str">
        <f t="shared" si="6"/>
        <v>♭</v>
      </c>
      <c r="BZ15" s="31" t="str">
        <f t="shared" si="6"/>
        <v>♭</v>
      </c>
      <c r="CA15" s="31" t="str">
        <f t="shared" si="6"/>
        <v>♭</v>
      </c>
      <c r="CB15" s="31" t="str">
        <f t="shared" si="6"/>
        <v>♭</v>
      </c>
      <c r="CC15" s="31" t="str">
        <f t="shared" si="6"/>
        <v>♭</v>
      </c>
      <c r="CD15" s="31" t="str">
        <f t="shared" si="6"/>
        <v>♭</v>
      </c>
      <c r="CE15" s="31" t="str">
        <f t="shared" si="6"/>
        <v>♭</v>
      </c>
      <c r="CF15" s="31" t="str">
        <f t="shared" si="6"/>
        <v>♭</v>
      </c>
      <c r="CG15" s="31" t="str">
        <f t="shared" si="6"/>
        <v>♭</v>
      </c>
      <c r="CH15" s="31" t="str">
        <f t="shared" ref="CH15:DY15" si="8">IFERROR(IF(CH18=0,"♭",""),"")</f>
        <v>♭</v>
      </c>
      <c r="CI15" s="31" t="str">
        <f t="shared" si="8"/>
        <v>♭</v>
      </c>
      <c r="CJ15" s="31" t="str">
        <f t="shared" si="8"/>
        <v>♭</v>
      </c>
      <c r="CK15" s="31" t="str">
        <f t="shared" si="8"/>
        <v>♭</v>
      </c>
      <c r="CL15" s="31" t="str">
        <f t="shared" si="8"/>
        <v>♭</v>
      </c>
      <c r="CM15" s="31" t="str">
        <f t="shared" si="8"/>
        <v>♭</v>
      </c>
      <c r="CN15" s="31" t="str">
        <f t="shared" si="8"/>
        <v>♭</v>
      </c>
      <c r="CO15" s="31" t="str">
        <f t="shared" si="8"/>
        <v>♭</v>
      </c>
      <c r="CP15" s="31" t="str">
        <f t="shared" si="8"/>
        <v>♭</v>
      </c>
      <c r="CQ15" s="31" t="str">
        <f t="shared" si="8"/>
        <v>♭</v>
      </c>
      <c r="CR15" s="31" t="str">
        <f t="shared" si="8"/>
        <v>♭</v>
      </c>
      <c r="CS15" s="31" t="str">
        <f t="shared" si="8"/>
        <v>♭</v>
      </c>
      <c r="CT15" s="31" t="str">
        <f t="shared" si="8"/>
        <v>♭</v>
      </c>
      <c r="CU15" s="31" t="str">
        <f t="shared" si="8"/>
        <v>♭</v>
      </c>
      <c r="CV15" s="31" t="str">
        <f t="shared" si="8"/>
        <v>♭</v>
      </c>
      <c r="CW15" s="31" t="str">
        <f t="shared" si="8"/>
        <v>♭</v>
      </c>
      <c r="CX15" s="31" t="str">
        <f t="shared" si="8"/>
        <v>♭</v>
      </c>
      <c r="CY15" s="31" t="str">
        <f t="shared" si="8"/>
        <v>♭</v>
      </c>
      <c r="CZ15" s="31" t="str">
        <f t="shared" si="8"/>
        <v>♭</v>
      </c>
      <c r="DA15" s="31" t="str">
        <f t="shared" si="8"/>
        <v>♭</v>
      </c>
      <c r="DB15" s="31" t="str">
        <f t="shared" si="8"/>
        <v>♭</v>
      </c>
      <c r="DC15" s="31" t="str">
        <f t="shared" si="8"/>
        <v>♭</v>
      </c>
      <c r="DD15" s="31" t="str">
        <f t="shared" si="8"/>
        <v>♭</v>
      </c>
      <c r="DE15" s="31" t="str">
        <f t="shared" si="8"/>
        <v>♭</v>
      </c>
      <c r="DF15" s="31" t="str">
        <f t="shared" si="8"/>
        <v>♭</v>
      </c>
      <c r="DG15" s="31" t="str">
        <f t="shared" si="8"/>
        <v>♭</v>
      </c>
      <c r="DH15" s="31" t="str">
        <f t="shared" si="8"/>
        <v>♭</v>
      </c>
      <c r="DI15" s="31" t="str">
        <f t="shared" si="8"/>
        <v>♭</v>
      </c>
      <c r="DJ15" s="31" t="str">
        <f t="shared" si="8"/>
        <v>♭</v>
      </c>
      <c r="DK15" s="31" t="str">
        <f t="shared" si="8"/>
        <v>♭</v>
      </c>
      <c r="DL15" s="31" t="str">
        <f t="shared" si="8"/>
        <v>♭</v>
      </c>
      <c r="DM15" s="31" t="str">
        <f t="shared" si="8"/>
        <v>♭</v>
      </c>
      <c r="DN15" s="31" t="str">
        <f t="shared" si="8"/>
        <v>♭</v>
      </c>
      <c r="DO15" s="31" t="str">
        <f t="shared" si="8"/>
        <v>♭</v>
      </c>
      <c r="DP15" s="31" t="str">
        <f t="shared" si="8"/>
        <v>♭</v>
      </c>
      <c r="DQ15" s="31" t="str">
        <f t="shared" si="8"/>
        <v>♭</v>
      </c>
      <c r="DR15" s="31" t="str">
        <f t="shared" si="8"/>
        <v>♭</v>
      </c>
      <c r="DS15" s="31" t="str">
        <f t="shared" si="8"/>
        <v>♭</v>
      </c>
      <c r="DT15" s="31" t="str">
        <f t="shared" si="8"/>
        <v>♭</v>
      </c>
      <c r="DU15" s="31" t="str">
        <f t="shared" si="8"/>
        <v>♭</v>
      </c>
      <c r="DV15" s="31" t="str">
        <f t="shared" si="8"/>
        <v>♭</v>
      </c>
      <c r="DW15" s="31" t="str">
        <f t="shared" si="8"/>
        <v>♭</v>
      </c>
      <c r="DX15" s="31" t="str">
        <f t="shared" si="8"/>
        <v>♭</v>
      </c>
      <c r="DY15" s="31" t="str">
        <f t="shared" si="8"/>
        <v>♭</v>
      </c>
      <c r="DZ15" s="31" t="str">
        <f t="shared" ref="DZ15:ER15" si="9">IFERROR(IF(DZ18=0,"♭",""),"")</f>
        <v>♭</v>
      </c>
      <c r="EA15" s="31" t="str">
        <f t="shared" si="9"/>
        <v>♭</v>
      </c>
      <c r="EB15" s="31" t="str">
        <f t="shared" si="9"/>
        <v>♭</v>
      </c>
      <c r="EC15" s="31" t="str">
        <f t="shared" si="9"/>
        <v>♭</v>
      </c>
      <c r="ED15" s="31" t="str">
        <f t="shared" si="9"/>
        <v>♭</v>
      </c>
      <c r="EE15" s="31" t="str">
        <f t="shared" si="9"/>
        <v>♭</v>
      </c>
      <c r="EF15" s="31" t="str">
        <f t="shared" si="9"/>
        <v>♭</v>
      </c>
      <c r="EG15" s="31" t="str">
        <f t="shared" si="9"/>
        <v>♭</v>
      </c>
      <c r="EH15" s="31" t="str">
        <f t="shared" si="9"/>
        <v>♭</v>
      </c>
      <c r="EI15" s="31" t="str">
        <f t="shared" si="9"/>
        <v>♭</v>
      </c>
      <c r="EJ15" s="31" t="str">
        <f t="shared" si="9"/>
        <v>♭</v>
      </c>
      <c r="EK15" s="31" t="str">
        <f t="shared" si="9"/>
        <v>♭</v>
      </c>
      <c r="EL15" s="31" t="str">
        <f t="shared" si="9"/>
        <v>♭</v>
      </c>
      <c r="EM15" s="31" t="str">
        <f t="shared" si="9"/>
        <v>♭</v>
      </c>
      <c r="EN15" s="31" t="str">
        <f t="shared" si="9"/>
        <v>♭</v>
      </c>
      <c r="EO15" s="31" t="str">
        <f t="shared" si="9"/>
        <v>♭</v>
      </c>
      <c r="EP15" s="31" t="str">
        <f t="shared" si="9"/>
        <v>♭</v>
      </c>
      <c r="EQ15" s="31" t="str">
        <f t="shared" si="9"/>
        <v>♭</v>
      </c>
      <c r="ER15" s="31" t="str">
        <f t="shared" si="9"/>
        <v>♭</v>
      </c>
    </row>
    <row r="16" spans="2:148" s="14" customFormat="1" ht="15" hidden="1" customHeight="1">
      <c r="B16" s="32"/>
      <c r="D16" s="30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</row>
    <row r="17" spans="2:148" s="14" customFormat="1" ht="15" hidden="1" customHeight="1">
      <c r="B17" s="32"/>
      <c r="E17" s="14">
        <f>IF(E4="","",HLOOKUP(E4,DATA!$H2:$N3,2,FALSE)+12*E3)</f>
        <v>1</v>
      </c>
      <c r="F17" s="14">
        <f>IF(F4="","",HLOOKUP(F4,DATA!$H2:$N3,2,FALSE)+12*F3)</f>
        <v>8</v>
      </c>
      <c r="G17" s="14">
        <f>IF(G4="","",HLOOKUP(G4,DATA!$H2:$N3,2,FALSE)+12*G3)</f>
        <v>8</v>
      </c>
      <c r="H17" s="14">
        <f>IF(H4="","",HLOOKUP(H4,DATA!$H2:$N3,2,FALSE)+12*H3)</f>
        <v>6</v>
      </c>
      <c r="I17" s="14">
        <f>IF(I4="","",HLOOKUP(I4,DATA!$H2:$N3,2,FALSE)+12*I3)</f>
        <v>8</v>
      </c>
      <c r="J17" s="14">
        <f>IF(J4="","",HLOOKUP(J4,DATA!$H2:$N3,2,FALSE)+12*J3)</f>
        <v>8</v>
      </c>
      <c r="K17" s="14">
        <f>IF(K4="","",HLOOKUP(K4,DATA!$H2:$N3,2,FALSE)+12*K3)</f>
        <v>12</v>
      </c>
      <c r="L17" s="14">
        <f>IF(L4="","",HLOOKUP(L4,DATA!$H2:$N3,2,FALSE)+12*L3)</f>
        <v>6</v>
      </c>
      <c r="M17" s="14" t="str">
        <f>IF(M4="","",HLOOKUP(M4,DATA!$H2:$N3,2,FALSE)+12*M3)</f>
        <v/>
      </c>
      <c r="N17" s="14" t="str">
        <f>IF(N4="","",HLOOKUP(N4,DATA!$H2:$N3,2,FALSE)+12*N3)</f>
        <v/>
      </c>
      <c r="O17" s="14" t="str">
        <f>IF(O4="","",HLOOKUP(O4,DATA!$H2:$N3,2,FALSE)+12*O3)</f>
        <v/>
      </c>
      <c r="P17" s="14" t="str">
        <f>IF(P4="","",HLOOKUP(P4,DATA!$H2:$N3,2,FALSE)+12*P3)</f>
        <v/>
      </c>
      <c r="Q17" s="14" t="str">
        <f>IF(Q4="","",HLOOKUP(Q4,DATA!$H2:$N3,2,FALSE)+12*Q3)</f>
        <v/>
      </c>
      <c r="R17" s="14" t="str">
        <f>IF(R4="","",HLOOKUP(R4,DATA!$H2:$N3,2,FALSE)+12*R3)</f>
        <v/>
      </c>
      <c r="S17" s="14" t="str">
        <f>IF(S4="","",HLOOKUP(S4,DATA!$H2:$N3,2,FALSE)+12*S3)</f>
        <v/>
      </c>
      <c r="T17" s="14" t="str">
        <f>IF(T4="","",HLOOKUP(T4,DATA!$H2:$N3,2,FALSE)+12*T3)</f>
        <v/>
      </c>
      <c r="U17" s="14" t="str">
        <f>IF(U4="","",HLOOKUP(U4,DATA!$H2:$N3,2,FALSE)+12*U3)</f>
        <v/>
      </c>
      <c r="V17" s="14" t="str">
        <f>IF(V4="","",HLOOKUP(V4,DATA!$H2:$N3,2,FALSE)+12*V3)</f>
        <v/>
      </c>
      <c r="W17" s="14" t="str">
        <f>IF(W4="","",HLOOKUP(W4,DATA!$H2:$N3,2,FALSE)+12*W3)</f>
        <v/>
      </c>
      <c r="X17" s="14" t="str">
        <f>IF(X4="","",HLOOKUP(X4,DATA!$H2:$N3,2,FALSE)+12*X3)</f>
        <v/>
      </c>
      <c r="Y17" s="14" t="str">
        <f>IF(Y4="","",HLOOKUP(Y4,DATA!$H2:$N3,2,FALSE)+12*Y3)</f>
        <v/>
      </c>
      <c r="Z17" s="14" t="str">
        <f>IF(Z4="","",HLOOKUP(Z4,DATA!$H2:$N3,2,FALSE)+12*Z3)</f>
        <v/>
      </c>
      <c r="AA17" s="14" t="str">
        <f>IF(AA4="","",HLOOKUP(AA4,DATA!$H2:$N3,2,FALSE)+12*AA3)</f>
        <v/>
      </c>
      <c r="AB17" s="14" t="str">
        <f>IF(AB4="","",HLOOKUP(AB4,DATA!$H2:$N3,2,FALSE)+12*AB3)</f>
        <v/>
      </c>
      <c r="AC17" s="14" t="str">
        <f>IF(AC4="","",HLOOKUP(AC4,DATA!$H2:$N3,2,FALSE)+12*AC3)</f>
        <v/>
      </c>
      <c r="AD17" s="14" t="str">
        <f>IF(AD4="","",HLOOKUP(AD4,DATA!$H2:$N3,2,FALSE)+12*AD3)</f>
        <v/>
      </c>
      <c r="AE17" s="14" t="str">
        <f>IF(AE4="","",HLOOKUP(AE4,DATA!$H2:$N3,2,FALSE)+12*AE3)</f>
        <v/>
      </c>
      <c r="AF17" s="14" t="str">
        <f>IF(AF4="","",HLOOKUP(AF4,DATA!$H2:$N3,2,FALSE)+12*AF3)</f>
        <v/>
      </c>
      <c r="AG17" s="14" t="str">
        <f>IF(AG4="","",HLOOKUP(AG4,DATA!$H2:$N3,2,FALSE)+12*AG3)</f>
        <v/>
      </c>
      <c r="AH17" s="14" t="str">
        <f>IF(AH4="","",HLOOKUP(AH4,DATA!$H2:$N3,2,FALSE)+12*AH3)</f>
        <v/>
      </c>
      <c r="AI17" s="14" t="str">
        <f>IF(AI4="","",HLOOKUP(AI4,DATA!$H2:$N3,2,FALSE)+12*AI3)</f>
        <v/>
      </c>
      <c r="AJ17" s="14" t="str">
        <f>IF(AJ4="","",HLOOKUP(AJ4,DATA!$H2:$N3,2,FALSE)+12*AJ3)</f>
        <v/>
      </c>
      <c r="AK17" s="14" t="str">
        <f>IF(AK4="","",HLOOKUP(AK4,DATA!$H2:$N3,2,FALSE)+12*AK3)</f>
        <v/>
      </c>
      <c r="AL17" s="14" t="str">
        <f>IF(AL4="","",HLOOKUP(AL4,DATA!$H2:$N3,2,FALSE)+12*AL3)</f>
        <v/>
      </c>
      <c r="AM17" s="14" t="str">
        <f>IF(AM4="","",HLOOKUP(AM4,DATA!$H2:$N3,2,FALSE)+12*AM3)</f>
        <v/>
      </c>
      <c r="AN17" s="14" t="str">
        <f>IF(AN4="","",HLOOKUP(AN4,DATA!$H2:$N3,2,FALSE)+12*AN3)</f>
        <v/>
      </c>
      <c r="AO17" s="14" t="str">
        <f>IF(AO4="","",HLOOKUP(AO4,DATA!$H2:$N3,2,FALSE)+12*AO3)</f>
        <v/>
      </c>
      <c r="AP17" s="14" t="str">
        <f>IF(AP4="","",HLOOKUP(AP4,DATA!$H2:$N3,2,FALSE)+12*AP3)</f>
        <v/>
      </c>
      <c r="AQ17" s="14" t="str">
        <f>IF(AQ4="","",HLOOKUP(AQ4,DATA!$H2:$N3,2,FALSE)+12*AQ3)</f>
        <v/>
      </c>
      <c r="AR17" s="14" t="str">
        <f>IF(AR4="","",HLOOKUP(AR4,DATA!$H2:$N3,2,FALSE)+12*AR3)</f>
        <v/>
      </c>
      <c r="AS17" s="14" t="str">
        <f>IF(AS4="","",HLOOKUP(AS4,DATA!$H2:$N3,2,FALSE)+12*AS3)</f>
        <v/>
      </c>
      <c r="AT17" s="14" t="str">
        <f>IF(AT4="","",HLOOKUP(AT4,DATA!$H2:$N3,2,FALSE)+12*AT3)</f>
        <v/>
      </c>
      <c r="AU17" s="14" t="str">
        <f>IF(AU4="","",HLOOKUP(AU4,DATA!$H2:$N3,2,FALSE)+12*AU3)</f>
        <v/>
      </c>
      <c r="AV17" s="14" t="str">
        <f>IF(AV4="","",HLOOKUP(AV4,DATA!$H2:$N3,2,FALSE)+12*AV3)</f>
        <v/>
      </c>
      <c r="AW17" s="14" t="str">
        <f>IF(AW4="","",HLOOKUP(AW4,DATA!$H2:$N3,2,FALSE)+12*AW3)</f>
        <v/>
      </c>
      <c r="AX17" s="14" t="str">
        <f>IF(AX4="","",HLOOKUP(AX4,DATA!$H2:$N3,2,FALSE)+12*AX3)</f>
        <v/>
      </c>
      <c r="AY17" s="14" t="str">
        <f>IF(AY4="","",HLOOKUP(AY4,DATA!$H2:$N3,2,FALSE)+12*AY3)</f>
        <v/>
      </c>
      <c r="AZ17" s="14" t="str">
        <f>IF(AZ4="","",HLOOKUP(AZ4,DATA!$H2:$N3,2,FALSE)+12*AZ3)</f>
        <v/>
      </c>
      <c r="BA17" s="14" t="str">
        <f>IF(BA4="","",HLOOKUP(BA4,DATA!$H2:$N3,2,FALSE)+12*BA3)</f>
        <v/>
      </c>
      <c r="BB17" s="14" t="str">
        <f>IF(BB4="","",HLOOKUP(BB4,DATA!$H2:$N3,2,FALSE)+12*BB3)</f>
        <v/>
      </c>
      <c r="BC17" s="14" t="str">
        <f>IF(BC4="","",HLOOKUP(BC4,DATA!$H2:$N3,2,FALSE)+12*BC3)</f>
        <v/>
      </c>
      <c r="BD17" s="14" t="str">
        <f>IF(BD4="","",HLOOKUP(BD4,DATA!$H2:$N3,2,FALSE)+12*BD3)</f>
        <v/>
      </c>
      <c r="BE17" s="14" t="str">
        <f>IF(BE4="","",HLOOKUP(BE4,DATA!$H2:$N3,2,FALSE)+12*BE3)</f>
        <v/>
      </c>
      <c r="BF17" s="14" t="str">
        <f>IF(BF4="","",HLOOKUP(BF4,DATA!$H2:$N3,2,FALSE)+12*BF3)</f>
        <v/>
      </c>
      <c r="BG17" s="14" t="str">
        <f>IF(BG4="","",HLOOKUP(BG4,DATA!$H2:$N3,2,FALSE)+12*BG3)</f>
        <v/>
      </c>
      <c r="BH17" s="14" t="str">
        <f>IF(BH4="","",HLOOKUP(BH4,DATA!$H2:$N3,2,FALSE)+12*BH3)</f>
        <v/>
      </c>
      <c r="BI17" s="14" t="str">
        <f>IF(BI4="","",HLOOKUP(BI4,DATA!$H2:$N3,2,FALSE)+12*BI3)</f>
        <v/>
      </c>
      <c r="BJ17" s="14" t="str">
        <f>IF(BJ4="","",HLOOKUP(BJ4,DATA!$H2:$N3,2,FALSE)+12*BJ3)</f>
        <v/>
      </c>
      <c r="BK17" s="14" t="str">
        <f>IF(BK4="","",HLOOKUP(BK4,DATA!$H2:$N3,2,FALSE)+12*BK3)</f>
        <v/>
      </c>
      <c r="BL17" s="14" t="str">
        <f>IF(BL4="","",HLOOKUP(BL4,DATA!$H2:$N3,2,FALSE)+12*BL3)</f>
        <v/>
      </c>
      <c r="BM17" s="14" t="str">
        <f>IF(BM4="","",HLOOKUP(BM4,DATA!$H2:$N3,2,FALSE)+12*BM3)</f>
        <v/>
      </c>
      <c r="BN17" s="14" t="str">
        <f>IF(BN4="","",HLOOKUP(BN4,DATA!$H2:$N3,2,FALSE)+12*BN3)</f>
        <v/>
      </c>
      <c r="BO17" s="14" t="str">
        <f>IF(BO4="","",HLOOKUP(BO4,DATA!$H2:$N3,2,FALSE)+12*BO3)</f>
        <v/>
      </c>
      <c r="BP17" s="14" t="str">
        <f>IF(BP4="","",HLOOKUP(BP4,DATA!$H2:$N3,2,FALSE)+12*BP3)</f>
        <v/>
      </c>
      <c r="BQ17" s="14" t="str">
        <f>IF(BQ4="","",HLOOKUP(BQ4,DATA!$H2:$N3,2,FALSE)+12*BQ3)</f>
        <v/>
      </c>
      <c r="BR17" s="14" t="str">
        <f>IF(BR4="","",HLOOKUP(BR4,DATA!$H2:$N3,2,FALSE)+12*BR3)</f>
        <v/>
      </c>
      <c r="BS17" s="14" t="str">
        <f>IF(BS4="","",HLOOKUP(BS4,DATA!$H2:$N3,2,FALSE)+12*BS3)</f>
        <v/>
      </c>
      <c r="BT17" s="14" t="str">
        <f>IF(BT4="","",HLOOKUP(BT4,DATA!$H2:$N3,2,FALSE)+12*BT3)</f>
        <v/>
      </c>
      <c r="BU17" s="14" t="str">
        <f>IF(BU4="","",HLOOKUP(BU4,DATA!$H2:$N3,2,FALSE)+12*BU3)</f>
        <v/>
      </c>
      <c r="BV17" s="14" t="str">
        <f>IF(BV4="","",HLOOKUP(BV4,DATA!$H2:$N3,2,FALSE)+12*BV3)</f>
        <v/>
      </c>
      <c r="BW17" s="14" t="str">
        <f>IF(BW4="","",HLOOKUP(BW4,DATA!$H2:$N3,2,FALSE)+12*BW3)</f>
        <v/>
      </c>
      <c r="BX17" s="14" t="str">
        <f>IF(BX4="","",HLOOKUP(BX4,DATA!$H2:$N3,2,FALSE)+12*BX3)</f>
        <v/>
      </c>
      <c r="BY17" s="14" t="str">
        <f>IF(BY4="","",HLOOKUP(BY4,DATA!$H2:$N3,2,FALSE)+12*BY3)</f>
        <v/>
      </c>
      <c r="BZ17" s="14" t="str">
        <f>IF(BZ4="","",HLOOKUP(BZ4,DATA!$H2:$N3,2,FALSE)+12*BZ3)</f>
        <v/>
      </c>
      <c r="CA17" s="14" t="str">
        <f>IF(CA4="","",HLOOKUP(CA4,DATA!$H2:$N3,2,FALSE)+12*CA3)</f>
        <v/>
      </c>
      <c r="CB17" s="14" t="str">
        <f>IF(CB4="","",HLOOKUP(CB4,DATA!$H2:$N3,2,FALSE)+12*CB3)</f>
        <v/>
      </c>
      <c r="CC17" s="14" t="str">
        <f>IF(CC4="","",HLOOKUP(CC4,DATA!$H2:$N3,2,FALSE)+12*CC3)</f>
        <v/>
      </c>
      <c r="CD17" s="14" t="str">
        <f>IF(CD4="","",HLOOKUP(CD4,DATA!$H2:$N3,2,FALSE)+12*CD3)</f>
        <v/>
      </c>
      <c r="CE17" s="14" t="str">
        <f>IF(CE4="","",HLOOKUP(CE4,DATA!$H2:$N3,2,FALSE)+12*CE3)</f>
        <v/>
      </c>
      <c r="CF17" s="14" t="str">
        <f>IF(CF4="","",HLOOKUP(CF4,DATA!$H2:$N3,2,FALSE)+12*CF3)</f>
        <v/>
      </c>
      <c r="CG17" s="14" t="str">
        <f>IF(CG4="","",HLOOKUP(CG4,DATA!$H2:$N3,2,FALSE)+12*CG3)</f>
        <v/>
      </c>
      <c r="CH17" s="14" t="str">
        <f>IF(CH4="","",HLOOKUP(CH4,DATA!$H2:$N3,2,FALSE)+12*CH3)</f>
        <v/>
      </c>
      <c r="CI17" s="14" t="str">
        <f>IF(CI4="","",HLOOKUP(CI4,DATA!$H2:$N3,2,FALSE)+12*CI3)</f>
        <v/>
      </c>
      <c r="CJ17" s="14" t="str">
        <f>IF(CJ4="","",HLOOKUP(CJ4,DATA!$H2:$N3,2,FALSE)+12*CJ3)</f>
        <v/>
      </c>
      <c r="CK17" s="14" t="str">
        <f>IF(CK4="","",HLOOKUP(CK4,DATA!$H2:$N3,2,FALSE)+12*CK3)</f>
        <v/>
      </c>
      <c r="CL17" s="14" t="str">
        <f>IF(CL4="","",HLOOKUP(CL4,DATA!$H2:$N3,2,FALSE)+12*CL3)</f>
        <v/>
      </c>
      <c r="CM17" s="14" t="str">
        <f>IF(CM4="","",HLOOKUP(CM4,DATA!$H2:$N3,2,FALSE)+12*CM3)</f>
        <v/>
      </c>
      <c r="CN17" s="14" t="str">
        <f>IF(CN4="","",HLOOKUP(CN4,DATA!$H2:$N3,2,FALSE)+12*CN3)</f>
        <v/>
      </c>
      <c r="CO17" s="14" t="str">
        <f>IF(CO4="","",HLOOKUP(CO4,DATA!$H2:$N3,2,FALSE)+12*CO3)</f>
        <v/>
      </c>
      <c r="CP17" s="14" t="str">
        <f>IF(CP4="","",HLOOKUP(CP4,DATA!$H2:$N3,2,FALSE)+12*CP3)</f>
        <v/>
      </c>
      <c r="CQ17" s="14" t="str">
        <f>IF(CQ4="","",HLOOKUP(CQ4,DATA!$H2:$N3,2,FALSE)+12*CQ3)</f>
        <v/>
      </c>
      <c r="CR17" s="14" t="str">
        <f>IF(CR4="","",HLOOKUP(CR4,DATA!$H2:$N3,2,FALSE)+12*CR3)</f>
        <v/>
      </c>
      <c r="CS17" s="14" t="str">
        <f>IF(CS4="","",HLOOKUP(CS4,DATA!$H2:$N3,2,FALSE)+12*CS3)</f>
        <v/>
      </c>
      <c r="CT17" s="14" t="str">
        <f>IF(CT4="","",HLOOKUP(CT4,DATA!$H2:$N3,2,FALSE)+12*CT3)</f>
        <v/>
      </c>
      <c r="CU17" s="14" t="str">
        <f>IF(CU4="","",HLOOKUP(CU4,DATA!$H2:$N3,2,FALSE)+12*CU3)</f>
        <v/>
      </c>
      <c r="CV17" s="14" t="str">
        <f>IF(CV4="","",HLOOKUP(CV4,DATA!$H2:$N3,2,FALSE)+12*CV3)</f>
        <v/>
      </c>
      <c r="CW17" s="14" t="str">
        <f>IF(CW4="","",HLOOKUP(CW4,DATA!$H2:$N3,2,FALSE)+12*CW3)</f>
        <v/>
      </c>
      <c r="CX17" s="14" t="str">
        <f>IF(CX4="","",HLOOKUP(CX4,DATA!$H2:$N3,2,FALSE)+12*CX3)</f>
        <v/>
      </c>
      <c r="CY17" s="14" t="str">
        <f>IF(CY4="","",HLOOKUP(CY4,DATA!$H2:$N3,2,FALSE)+12*CY3)</f>
        <v/>
      </c>
      <c r="CZ17" s="14" t="str">
        <f>IF(CZ4="","",HLOOKUP(CZ4,DATA!$H2:$N3,2,FALSE)+12*CZ3)</f>
        <v/>
      </c>
      <c r="DA17" s="14" t="str">
        <f>IF(DA4="","",HLOOKUP(DA4,DATA!$H2:$N3,2,FALSE)+12*DA3)</f>
        <v/>
      </c>
      <c r="DB17" s="14" t="str">
        <f>IF(DB4="","",HLOOKUP(DB4,DATA!$H2:$N3,2,FALSE)+12*DB3)</f>
        <v/>
      </c>
      <c r="DC17" s="14" t="str">
        <f>IF(DC4="","",HLOOKUP(DC4,DATA!$H2:$N3,2,FALSE)+12*DC3)</f>
        <v/>
      </c>
      <c r="DD17" s="14" t="str">
        <f>IF(DD4="","",HLOOKUP(DD4,DATA!$H2:$N3,2,FALSE)+12*DD3)</f>
        <v/>
      </c>
      <c r="DE17" s="14" t="str">
        <f>IF(DE4="","",HLOOKUP(DE4,DATA!$H2:$N3,2,FALSE)+12*DE3)</f>
        <v/>
      </c>
      <c r="DF17" s="14" t="str">
        <f>IF(DF4="","",HLOOKUP(DF4,DATA!$H2:$N3,2,FALSE)+12*DF3)</f>
        <v/>
      </c>
      <c r="DG17" s="14" t="str">
        <f>IF(DG4="","",HLOOKUP(DG4,DATA!$H2:$N3,2,FALSE)+12*DG3)</f>
        <v/>
      </c>
      <c r="DH17" s="14" t="str">
        <f>IF(DH4="","",HLOOKUP(DH4,DATA!$H2:$N3,2,FALSE)+12*DH3)</f>
        <v/>
      </c>
      <c r="DI17" s="14" t="str">
        <f>IF(DI4="","",HLOOKUP(DI4,DATA!$H2:$N3,2,FALSE)+12*DI3)</f>
        <v/>
      </c>
      <c r="DJ17" s="14" t="str">
        <f>IF(DJ4="","",HLOOKUP(DJ4,DATA!$H2:$N3,2,FALSE)+12*DJ3)</f>
        <v/>
      </c>
      <c r="DK17" s="14" t="str">
        <f>IF(DK4="","",HLOOKUP(DK4,DATA!$H2:$N3,2,FALSE)+12*DK3)</f>
        <v/>
      </c>
      <c r="DL17" s="14" t="str">
        <f>IF(DL4="","",HLOOKUP(DL4,DATA!$H2:$N3,2,FALSE)+12*DL3)</f>
        <v/>
      </c>
      <c r="DM17" s="14" t="str">
        <f>IF(DM4="","",HLOOKUP(DM4,DATA!$H2:$N3,2,FALSE)+12*DM3)</f>
        <v/>
      </c>
      <c r="DN17" s="14" t="str">
        <f>IF(DN4="","",HLOOKUP(DN4,DATA!$H2:$N3,2,FALSE)+12*DN3)</f>
        <v/>
      </c>
      <c r="DO17" s="14" t="str">
        <f>IF(DO4="","",HLOOKUP(DO4,DATA!$H2:$N3,2,FALSE)+12*DO3)</f>
        <v/>
      </c>
      <c r="DP17" s="14" t="str">
        <f>IF(DP4="","",HLOOKUP(DP4,DATA!$H2:$N3,2,FALSE)+12*DP3)</f>
        <v/>
      </c>
      <c r="DQ17" s="14" t="str">
        <f>IF(DQ4="","",HLOOKUP(DQ4,DATA!$H2:$N3,2,FALSE)+12*DQ3)</f>
        <v/>
      </c>
      <c r="DR17" s="14" t="str">
        <f>IF(DR4="","",HLOOKUP(DR4,DATA!$H2:$N3,2,FALSE)+12*DR3)</f>
        <v/>
      </c>
      <c r="DS17" s="14" t="str">
        <f>IF(DS4="","",HLOOKUP(DS4,DATA!$H2:$N3,2,FALSE)+12*DS3)</f>
        <v/>
      </c>
      <c r="DT17" s="14" t="str">
        <f>IF(DT4="","",HLOOKUP(DT4,DATA!$H2:$N3,2,FALSE)+12*DT3)</f>
        <v/>
      </c>
      <c r="DU17" s="14" t="str">
        <f>IF(DU4="","",HLOOKUP(DU4,DATA!$H2:$N3,2,FALSE)+12*DU3)</f>
        <v/>
      </c>
      <c r="DV17" s="14" t="str">
        <f>IF(DV4="","",HLOOKUP(DV4,DATA!$H2:$N3,2,FALSE)+12*DV3)</f>
        <v/>
      </c>
      <c r="DW17" s="14" t="str">
        <f>IF(DW4="","",HLOOKUP(DW4,DATA!$H2:$N3,2,FALSE)+12*DW3)</f>
        <v/>
      </c>
      <c r="DX17" s="14" t="str">
        <f>IF(DX4="","",HLOOKUP(DX4,DATA!$H2:$N3,2,FALSE)+12*DX3)</f>
        <v/>
      </c>
      <c r="DY17" s="14" t="str">
        <f>IF(DY4="","",HLOOKUP(DY4,DATA!$H2:$N3,2,FALSE)+12*DY3)</f>
        <v/>
      </c>
      <c r="DZ17" s="14" t="str">
        <f>IF(DZ4="","",HLOOKUP(DZ4,DATA!$H2:$N3,2,FALSE)+12*DZ3)</f>
        <v/>
      </c>
      <c r="EA17" s="14" t="str">
        <f>IF(EA4="","",HLOOKUP(EA4,DATA!$H2:$N3,2,FALSE)+12*EA3)</f>
        <v/>
      </c>
      <c r="EB17" s="14" t="str">
        <f>IF(EB4="","",HLOOKUP(EB4,DATA!$H2:$N3,2,FALSE)+12*EB3)</f>
        <v/>
      </c>
      <c r="EC17" s="14" t="str">
        <f>IF(EC4="","",HLOOKUP(EC4,DATA!$H2:$N3,2,FALSE)+12*EC3)</f>
        <v/>
      </c>
      <c r="ED17" s="14" t="str">
        <f>IF(ED4="","",HLOOKUP(ED4,DATA!$H2:$N3,2,FALSE)+12*ED3)</f>
        <v/>
      </c>
      <c r="EE17" s="14" t="str">
        <f>IF(EE4="","",HLOOKUP(EE4,DATA!$H2:$N3,2,FALSE)+12*EE3)</f>
        <v/>
      </c>
      <c r="EF17" s="14" t="str">
        <f>IF(EF4="","",HLOOKUP(EF4,DATA!$H2:$N3,2,FALSE)+12*EF3)</f>
        <v/>
      </c>
      <c r="EG17" s="14" t="str">
        <f>IF(EG4="","",HLOOKUP(EG4,DATA!$H2:$N3,2,FALSE)+12*EG3)</f>
        <v/>
      </c>
      <c r="EH17" s="14" t="str">
        <f>IF(EH4="","",HLOOKUP(EH4,DATA!$H2:$N3,2,FALSE)+12*EH3)</f>
        <v/>
      </c>
      <c r="EI17" s="14" t="str">
        <f>IF(EI4="","",HLOOKUP(EI4,DATA!$H2:$N3,2,FALSE)+12*EI3)</f>
        <v/>
      </c>
      <c r="EJ17" s="14" t="str">
        <f>IF(EJ4="","",HLOOKUP(EJ4,DATA!$H2:$N3,2,FALSE)+12*EJ3)</f>
        <v/>
      </c>
      <c r="EK17" s="14" t="str">
        <f>IF(EK4="","",HLOOKUP(EK4,DATA!$H2:$N3,2,FALSE)+12*EK3)</f>
        <v/>
      </c>
      <c r="EL17" s="14" t="str">
        <f>IF(EL4="","",HLOOKUP(EL4,DATA!$H2:$N3,2,FALSE)+12*EL3)</f>
        <v/>
      </c>
      <c r="EM17" s="14" t="str">
        <f>IF(EM4="","",HLOOKUP(EM4,DATA!$H2:$N3,2,FALSE)+12*EM3)</f>
        <v/>
      </c>
      <c r="EN17" s="14" t="str">
        <f>IF(EN4="","",HLOOKUP(EN4,DATA!$H2:$N3,2,FALSE)+12*EN3)</f>
        <v/>
      </c>
      <c r="EO17" s="14" t="str">
        <f>IF(EO4="","",HLOOKUP(EO4,DATA!$H2:$N3,2,FALSE)+12*EO3)</f>
        <v/>
      </c>
      <c r="EP17" s="14" t="str">
        <f>IF(EP4="","",HLOOKUP(EP4,DATA!$H2:$N3,2,FALSE)+12*EP3)</f>
        <v/>
      </c>
      <c r="EQ17" s="14" t="str">
        <f>IF(EQ4="","",HLOOKUP(EQ4,DATA!$H2:$N3,2,FALSE)+12*EQ3)</f>
        <v/>
      </c>
      <c r="ER17" s="14" t="str">
        <f>IF(ER4="","",HLOOKUP(ER4,DATA!$H2:$N3,2,FALSE)+12*ER3)</f>
        <v/>
      </c>
    </row>
    <row r="18" spans="2:148" s="14" customFormat="1" ht="15" hidden="1" customHeight="1">
      <c r="B18" s="32"/>
      <c r="D18" s="30"/>
      <c r="E18" s="31">
        <f>IF(E4="",0,VLOOKUP($B4,DATA!$E5:$N16,HLOOKUP(E4,DATA!$H2:$N4,3,FALSE),FALSE))</f>
        <v>0</v>
      </c>
      <c r="F18" s="31">
        <f>IF(F4="",0,VLOOKUP($B4,DATA!$E5:$N16,HLOOKUP(F4,DATA!$H2:$N4,3,FALSE),FALSE))</f>
        <v>0</v>
      </c>
      <c r="G18" s="31">
        <f>IF(G4="",0,VLOOKUP($B4,DATA!$E5:$N16,HLOOKUP(G4,DATA!$H2:$N4,3,FALSE),FALSE))</f>
        <v>0</v>
      </c>
      <c r="H18" s="31">
        <f>IF(H4="",0,VLOOKUP($B4,DATA!$E5:$N16,HLOOKUP(H4,DATA!$H2:$N4,3,FALSE),FALSE))</f>
        <v>0</v>
      </c>
      <c r="I18" s="31">
        <f>IF(I4="",0,VLOOKUP($B4,DATA!$E5:$N16,HLOOKUP(I4,DATA!$H2:$N4,3,FALSE),FALSE))</f>
        <v>0</v>
      </c>
      <c r="J18" s="31">
        <f>IF(J4="",0,VLOOKUP($B4,DATA!$E5:$N16,HLOOKUP(J4,DATA!$H2:$N4,3,FALSE),FALSE))</f>
        <v>0</v>
      </c>
      <c r="K18" s="31">
        <f>IF(K4="",0,VLOOKUP($B4,DATA!$E5:$N16,HLOOKUP(K4,DATA!$H2:$N4,3,FALSE),FALSE))</f>
        <v>-1</v>
      </c>
      <c r="L18" s="31">
        <f>IF(L4="",0,VLOOKUP($B4,DATA!$E5:$N16,HLOOKUP(L4,DATA!$H2:$N4,3,FALSE),FALSE))</f>
        <v>0</v>
      </c>
      <c r="M18" s="31">
        <f>IF(M4="",0,VLOOKUP($B4,DATA!$E5:$N16,HLOOKUP(M4,DATA!$H2:$N4,3,FALSE),FALSE))</f>
        <v>0</v>
      </c>
      <c r="N18" s="31">
        <f>IF(N4="",0,VLOOKUP($B4,DATA!$E5:$N16,HLOOKUP(N4,DATA!$H2:$N4,3,FALSE),FALSE))</f>
        <v>0</v>
      </c>
      <c r="O18" s="31">
        <f>IF(O4="",0,VLOOKUP($B4,DATA!$E5:$N16,HLOOKUP(O4,DATA!$H2:$N4,3,FALSE),FALSE))</f>
        <v>0</v>
      </c>
      <c r="P18" s="31">
        <f>IF(P4="",0,VLOOKUP($B4,DATA!$E5:$N16,HLOOKUP(P4,DATA!$H2:$N4,3,FALSE),FALSE))</f>
        <v>0</v>
      </c>
      <c r="Q18" s="31">
        <f>IF(Q4="",0,VLOOKUP($B4,DATA!$E5:$N16,HLOOKUP(Q4,DATA!$H2:$N4,3,FALSE),FALSE))</f>
        <v>0</v>
      </c>
      <c r="R18" s="31">
        <f>IF(R4="",0,VLOOKUP($B4,DATA!$E5:$N16,HLOOKUP(R4,DATA!$H2:$N4,3,FALSE),FALSE))</f>
        <v>0</v>
      </c>
      <c r="S18" s="31">
        <f>IF(S4="",0,VLOOKUP($B4,DATA!$E5:$N16,HLOOKUP(S4,DATA!$H2:$N4,3,FALSE),FALSE))</f>
        <v>0</v>
      </c>
      <c r="T18" s="31">
        <f>IF(T4="",0,VLOOKUP($B4,DATA!$E5:$N16,HLOOKUP(T4,DATA!$H2:$N4,3,FALSE),FALSE))</f>
        <v>0</v>
      </c>
      <c r="U18" s="31">
        <f>IF(U4="",0,VLOOKUP($B4,DATA!$E5:$N16,HLOOKUP(U4,DATA!$H2:$N4,3,FALSE),FALSE))</f>
        <v>0</v>
      </c>
      <c r="V18" s="31">
        <f>IF(V4="",0,VLOOKUP($B4,DATA!$E5:$N16,HLOOKUP(V4,DATA!$H2:$N4,3,FALSE),FALSE))</f>
        <v>0</v>
      </c>
      <c r="W18" s="31">
        <f>IF(W4="",0,VLOOKUP($B4,DATA!$E5:$N16,HLOOKUP(W4,DATA!$H2:$N4,3,FALSE),FALSE))</f>
        <v>0</v>
      </c>
      <c r="X18" s="31">
        <f>IF(X4="",0,VLOOKUP($B4,DATA!$E5:$N16,HLOOKUP(X4,DATA!$H2:$N4,3,FALSE),FALSE))</f>
        <v>0</v>
      </c>
      <c r="Y18" s="31">
        <f>IF(Y4="",0,VLOOKUP($B4,DATA!$E5:$N16,HLOOKUP(Y4,DATA!$H2:$N4,3,FALSE),FALSE))</f>
        <v>0</v>
      </c>
      <c r="Z18" s="31">
        <f>IF(Z4="",0,VLOOKUP($B4,DATA!$E5:$N16,HLOOKUP(Z4,DATA!$H2:$N4,3,FALSE),FALSE))</f>
        <v>0</v>
      </c>
      <c r="AA18" s="31">
        <f>IF(AA4="",0,VLOOKUP($B4,DATA!$E5:$N16,HLOOKUP(AA4,DATA!$H2:$N4,3,FALSE),FALSE))</f>
        <v>0</v>
      </c>
      <c r="AB18" s="31">
        <f>IF(AB4="",0,VLOOKUP($B4,DATA!$E5:$N16,HLOOKUP(AB4,DATA!$H2:$N4,3,FALSE),FALSE))</f>
        <v>0</v>
      </c>
      <c r="AC18" s="31">
        <f>IF(AC4="",0,VLOOKUP($B4,DATA!$E5:$N16,HLOOKUP(AC4,DATA!$H2:$N4,3,FALSE),FALSE))</f>
        <v>0</v>
      </c>
      <c r="AD18" s="31">
        <f>IF(AD4="",0,VLOOKUP($B4,DATA!$E5:$N16,HLOOKUP(AD4,DATA!$H2:$N4,3,FALSE),FALSE))</f>
        <v>0</v>
      </c>
      <c r="AE18" s="31">
        <f>IF(AE4="",0,VLOOKUP($B4,DATA!$E5:$N16,HLOOKUP(AE4,DATA!$H2:$N4,3,FALSE),FALSE))</f>
        <v>0</v>
      </c>
      <c r="AF18" s="31">
        <f>IF(AF4="",0,VLOOKUP($B4,DATA!$E5:$N16,HLOOKUP(AF4,DATA!$H2:$N4,3,FALSE),FALSE))</f>
        <v>0</v>
      </c>
      <c r="AG18" s="31">
        <f>IF(AG4="",0,VLOOKUP($B4,DATA!$E5:$N16,HLOOKUP(AG4,DATA!$H2:$N4,3,FALSE),FALSE))</f>
        <v>0</v>
      </c>
      <c r="AH18" s="31">
        <f>IF(AH4="",0,VLOOKUP($B4,DATA!$E5:$N16,HLOOKUP(AH4,DATA!$H2:$N4,3,FALSE),FALSE))</f>
        <v>0</v>
      </c>
      <c r="AI18" s="31">
        <f>IF(AI4="",0,VLOOKUP($B4,DATA!$E5:$N16,HLOOKUP(AI4,DATA!$H2:$N4,3,FALSE),FALSE))</f>
        <v>0</v>
      </c>
      <c r="AJ18" s="31">
        <f>IF(AJ4="",0,VLOOKUP($B4,DATA!$E5:$N16,HLOOKUP(AJ4,DATA!$H2:$N4,3,FALSE),FALSE))</f>
        <v>0</v>
      </c>
      <c r="AK18" s="31">
        <f>IF(AK4="",0,VLOOKUP($B4,DATA!$E5:$N16,HLOOKUP(AK4,DATA!$H2:$N4,3,FALSE),FALSE))</f>
        <v>0</v>
      </c>
      <c r="AL18" s="31">
        <f>IF(AL4="",0,VLOOKUP($B4,DATA!$E5:$N16,HLOOKUP(AL4,DATA!$H2:$N4,3,FALSE),FALSE))</f>
        <v>0</v>
      </c>
      <c r="AM18" s="31">
        <f>IF(AM4="",0,VLOOKUP($B4,DATA!$E5:$N16,HLOOKUP(AM4,DATA!$H2:$N4,3,FALSE),FALSE))</f>
        <v>0</v>
      </c>
      <c r="AN18" s="31">
        <f>IF(AN4="",0,VLOOKUP($B4,DATA!$E5:$N16,HLOOKUP(AN4,DATA!$H2:$N4,3,FALSE),FALSE))</f>
        <v>0</v>
      </c>
      <c r="AO18" s="31">
        <f>IF(AO4="",0,VLOOKUP($B4,DATA!$E5:$N16,HLOOKUP(AO4,DATA!$H2:$N4,3,FALSE),FALSE))</f>
        <v>0</v>
      </c>
      <c r="AP18" s="31">
        <f>IF(AP4="",0,VLOOKUP($B4,DATA!$E5:$N16,HLOOKUP(AP4,DATA!$H2:$N4,3,FALSE),FALSE))</f>
        <v>0</v>
      </c>
      <c r="AQ18" s="31">
        <f>IF(AQ4="",0,VLOOKUP($B4,DATA!$E5:$N16,HLOOKUP(AQ4,DATA!$H2:$N4,3,FALSE),FALSE))</f>
        <v>0</v>
      </c>
      <c r="AR18" s="31">
        <f>IF(AR4="",0,VLOOKUP($B4,DATA!$E5:$N16,HLOOKUP(AR4,DATA!$H2:$N4,3,FALSE),FALSE))</f>
        <v>0</v>
      </c>
      <c r="AS18" s="31">
        <f>IF(AS4="",0,VLOOKUP($B4,DATA!$E5:$N16,HLOOKUP(AS4,DATA!$H2:$N4,3,FALSE),FALSE))</f>
        <v>0</v>
      </c>
      <c r="AT18" s="31">
        <f>IF(AT4="",0,VLOOKUP($B4,DATA!$E5:$N16,HLOOKUP(AT4,DATA!$H2:$N4,3,FALSE),FALSE))</f>
        <v>0</v>
      </c>
      <c r="AU18" s="31">
        <f>IF(AU4="",0,VLOOKUP($B4,DATA!$E5:$N16,HLOOKUP(AU4,DATA!$H2:$N4,3,FALSE),FALSE))</f>
        <v>0</v>
      </c>
      <c r="AV18" s="31">
        <f>IF(AV4="",0,VLOOKUP($B4,DATA!$E5:$N16,HLOOKUP(AV4,DATA!$H2:$N4,3,FALSE),FALSE))</f>
        <v>0</v>
      </c>
      <c r="AW18" s="31">
        <f>IF(AW4="",0,VLOOKUP($B4,DATA!$E5:$N16,HLOOKUP(AW4,DATA!$H2:$N4,3,FALSE),FALSE))</f>
        <v>0</v>
      </c>
      <c r="AX18" s="31">
        <f>IF(AX4="",0,VLOOKUP($B4,DATA!$E5:$N16,HLOOKUP(AX4,DATA!$H2:$N4,3,FALSE),FALSE))</f>
        <v>0</v>
      </c>
      <c r="AY18" s="31">
        <f>IF(AY4="",0,VLOOKUP($B4,DATA!$E5:$N16,HLOOKUP(AY4,DATA!$H2:$N4,3,FALSE),FALSE))</f>
        <v>0</v>
      </c>
      <c r="AZ18" s="31">
        <f>IF(AZ4="",0,VLOOKUP($B4,DATA!$E5:$N16,HLOOKUP(AZ4,DATA!$H2:$N4,3,FALSE),FALSE))</f>
        <v>0</v>
      </c>
      <c r="BA18" s="31">
        <f>IF(BA4="",0,VLOOKUP($B4,DATA!$E5:$N16,HLOOKUP(BA4,DATA!$H2:$N4,3,FALSE),FALSE))</f>
        <v>0</v>
      </c>
      <c r="BB18" s="31">
        <f>IF(BB4="",0,VLOOKUP($B4,DATA!$E5:$N16,HLOOKUP(BB4,DATA!$H2:$N4,3,FALSE),FALSE))</f>
        <v>0</v>
      </c>
      <c r="BC18" s="31">
        <f>IF(BC4="",0,VLOOKUP($B4,DATA!$E5:$N16,HLOOKUP(BC4,DATA!$H2:$N4,3,FALSE),FALSE))</f>
        <v>0</v>
      </c>
      <c r="BD18" s="31">
        <f>IF(BD4="",0,VLOOKUP($B4,DATA!$E5:$N16,HLOOKUP(BD4,DATA!$H2:$N4,3,FALSE),FALSE))</f>
        <v>0</v>
      </c>
      <c r="BE18" s="31">
        <f>IF(BE4="",0,VLOOKUP($B4,DATA!$E5:$N16,HLOOKUP(BE4,DATA!$H2:$N4,3,FALSE),FALSE))</f>
        <v>0</v>
      </c>
      <c r="BF18" s="31">
        <f>IF(BF4="",0,VLOOKUP($B4,DATA!$E5:$N16,HLOOKUP(BF4,DATA!$H2:$N4,3,FALSE),FALSE))</f>
        <v>0</v>
      </c>
      <c r="BG18" s="31">
        <f>IF(BG4="",0,VLOOKUP($B4,DATA!$E5:$N16,HLOOKUP(BG4,DATA!$H2:$N4,3,FALSE),FALSE))</f>
        <v>0</v>
      </c>
      <c r="BH18" s="31">
        <f>IF(BH4="",0,VLOOKUP($B4,DATA!$E5:$N16,HLOOKUP(BH4,DATA!$H2:$N4,3,FALSE),FALSE))</f>
        <v>0</v>
      </c>
      <c r="BI18" s="31">
        <f>IF(BI4="",0,VLOOKUP($B4,DATA!$E5:$N16,HLOOKUP(BI4,DATA!$H2:$N4,3,FALSE),FALSE))</f>
        <v>0</v>
      </c>
      <c r="BJ18" s="31">
        <f>IF(BJ4="",0,VLOOKUP($B4,DATA!$E5:$N16,HLOOKUP(BJ4,DATA!$H2:$N4,3,FALSE),FALSE))</f>
        <v>0</v>
      </c>
      <c r="BK18" s="31">
        <f>IF(BK4="",0,VLOOKUP($B4,DATA!$E5:$N16,HLOOKUP(BK4,DATA!$H2:$N4,3,FALSE),FALSE))</f>
        <v>0</v>
      </c>
      <c r="BL18" s="31">
        <f>IF(BL4="",0,VLOOKUP($B4,DATA!$E5:$N16,HLOOKUP(BL4,DATA!$H2:$N4,3,FALSE),FALSE))</f>
        <v>0</v>
      </c>
      <c r="BM18" s="31">
        <f>IF(BM4="",0,VLOOKUP($B4,DATA!$E5:$N16,HLOOKUP(BM4,DATA!$H2:$N4,3,FALSE),FALSE))</f>
        <v>0</v>
      </c>
      <c r="BN18" s="31">
        <f>IF(BN4="",0,VLOOKUP($B4,DATA!$E5:$N16,HLOOKUP(BN4,DATA!$H2:$N4,3,FALSE),FALSE))</f>
        <v>0</v>
      </c>
      <c r="BO18" s="31">
        <f>IF(BO4="",0,VLOOKUP($B4,DATA!$E5:$N16,HLOOKUP(BO4,DATA!$H2:$N4,3,FALSE),FALSE))</f>
        <v>0</v>
      </c>
      <c r="BP18" s="31">
        <f>IF(BP4="",0,VLOOKUP($B4,DATA!$E5:$N16,HLOOKUP(BP4,DATA!$H2:$N4,3,FALSE),FALSE))</f>
        <v>0</v>
      </c>
      <c r="BQ18" s="31">
        <f>IF(BQ4="",0,VLOOKUP($B4,DATA!$E5:$N16,HLOOKUP(BQ4,DATA!$H2:$N4,3,FALSE),FALSE))</f>
        <v>0</v>
      </c>
      <c r="BR18" s="31">
        <f>IF(BR4="",0,VLOOKUP($B4,DATA!$E5:$N16,HLOOKUP(BR4,DATA!$H2:$N4,3,FALSE),FALSE))</f>
        <v>0</v>
      </c>
      <c r="BS18" s="31">
        <f>IF(BS4="",0,VLOOKUP($B4,DATA!$E5:$N16,HLOOKUP(BS4,DATA!$H2:$N4,3,FALSE),FALSE))</f>
        <v>0</v>
      </c>
      <c r="BT18" s="31">
        <f>IF(BT4="",0,VLOOKUP($B4,DATA!$E5:$N16,HLOOKUP(BT4,DATA!$H2:$N4,3,FALSE),FALSE))</f>
        <v>0</v>
      </c>
      <c r="BU18" s="31">
        <f>IF(BU4="",0,VLOOKUP($B4,DATA!$E5:$N16,HLOOKUP(BU4,DATA!$H2:$N4,3,FALSE),FALSE))</f>
        <v>0</v>
      </c>
      <c r="BV18" s="31">
        <f>IF(BV4="",0,VLOOKUP($B4,DATA!$E5:$N16,HLOOKUP(BV4,DATA!$H2:$N4,3,FALSE),FALSE))</f>
        <v>0</v>
      </c>
      <c r="BW18" s="31">
        <f>IF(BW4="",0,VLOOKUP($B4,DATA!$E5:$N16,HLOOKUP(BW4,DATA!$H2:$N4,3,FALSE),FALSE))</f>
        <v>0</v>
      </c>
      <c r="BX18" s="31">
        <f>IF(BX4="",0,VLOOKUP($B4,DATA!$E5:$N16,HLOOKUP(BX4,DATA!$H2:$N4,3,FALSE),FALSE))</f>
        <v>0</v>
      </c>
      <c r="BY18" s="31">
        <f>IF(BY4="",0,VLOOKUP($B4,DATA!$E5:$N16,HLOOKUP(BY4,DATA!$H2:$N4,3,FALSE),FALSE))</f>
        <v>0</v>
      </c>
      <c r="BZ18" s="31">
        <f>IF(BZ4="",0,VLOOKUP($B4,DATA!$E5:$N16,HLOOKUP(BZ4,DATA!$H2:$N4,3,FALSE),FALSE))</f>
        <v>0</v>
      </c>
      <c r="CA18" s="31">
        <f>IF(CA4="",0,VLOOKUP($B4,DATA!$E5:$N16,HLOOKUP(CA4,DATA!$H2:$N4,3,FALSE),FALSE))</f>
        <v>0</v>
      </c>
      <c r="CB18" s="31">
        <f>IF(CB4="",0,VLOOKUP($B4,DATA!$E5:$N16,HLOOKUP(CB4,DATA!$H2:$N4,3,FALSE),FALSE))</f>
        <v>0</v>
      </c>
      <c r="CC18" s="31">
        <f>IF(CC4="",0,VLOOKUP($B4,DATA!$E5:$N16,HLOOKUP(CC4,DATA!$H2:$N4,3,FALSE),FALSE))</f>
        <v>0</v>
      </c>
      <c r="CD18" s="31">
        <f>IF(CD4="",0,VLOOKUP($B4,DATA!$E5:$N16,HLOOKUP(CD4,DATA!$H2:$N4,3,FALSE),FALSE))</f>
        <v>0</v>
      </c>
      <c r="CE18" s="31">
        <f>IF(CE4="",0,VLOOKUP($B4,DATA!$E5:$N16,HLOOKUP(CE4,DATA!$H2:$N4,3,FALSE),FALSE))</f>
        <v>0</v>
      </c>
      <c r="CF18" s="31">
        <f>IF(CF4="",0,VLOOKUP($B4,DATA!$E5:$N16,HLOOKUP(CF4,DATA!$H2:$N4,3,FALSE),FALSE))</f>
        <v>0</v>
      </c>
      <c r="CG18" s="31">
        <f>IF(CG4="",0,VLOOKUP($B4,DATA!$E5:$N16,HLOOKUP(CG4,DATA!$H2:$N4,3,FALSE),FALSE))</f>
        <v>0</v>
      </c>
      <c r="CH18" s="31">
        <f>IF(CH4="",0,VLOOKUP($B4,DATA!$E5:$N16,HLOOKUP(CH4,DATA!$H2:$N4,3,FALSE),FALSE))</f>
        <v>0</v>
      </c>
      <c r="CI18" s="31">
        <f>IF(CI4="",0,VLOOKUP($B4,DATA!$E5:$N16,HLOOKUP(CI4,DATA!$H2:$N4,3,FALSE),FALSE))</f>
        <v>0</v>
      </c>
      <c r="CJ18" s="31">
        <f>IF(CJ4="",0,VLOOKUP($B4,DATA!$E5:$N16,HLOOKUP(CJ4,DATA!$H2:$N4,3,FALSE),FALSE))</f>
        <v>0</v>
      </c>
      <c r="CK18" s="31">
        <f>IF(CK4="",0,VLOOKUP($B4,DATA!$E5:$N16,HLOOKUP(CK4,DATA!$H2:$N4,3,FALSE),FALSE))</f>
        <v>0</v>
      </c>
      <c r="CL18" s="31">
        <f>IF(CL4="",0,VLOOKUP($B4,DATA!$E5:$N16,HLOOKUP(CL4,DATA!$H2:$N4,3,FALSE),FALSE))</f>
        <v>0</v>
      </c>
      <c r="CM18" s="31">
        <f>IF(CM4="",0,VLOOKUP($B4,DATA!$E5:$N16,HLOOKUP(CM4,DATA!$H2:$N4,3,FALSE),FALSE))</f>
        <v>0</v>
      </c>
      <c r="CN18" s="31">
        <f>IF(CN4="",0,VLOOKUP($B4,DATA!$E5:$N16,HLOOKUP(CN4,DATA!$H2:$N4,3,FALSE),FALSE))</f>
        <v>0</v>
      </c>
      <c r="CO18" s="31">
        <f>IF(CO4="",0,VLOOKUP($B4,DATA!$E5:$N16,HLOOKUP(CO4,DATA!$H2:$N4,3,FALSE),FALSE))</f>
        <v>0</v>
      </c>
      <c r="CP18" s="31">
        <f>IF(CP4="",0,VLOOKUP($B4,DATA!$E5:$N16,HLOOKUP(CP4,DATA!$H2:$N4,3,FALSE),FALSE))</f>
        <v>0</v>
      </c>
      <c r="CQ18" s="31">
        <f>IF(CQ4="",0,VLOOKUP($B4,DATA!$E5:$N16,HLOOKUP(CQ4,DATA!$H2:$N4,3,FALSE),FALSE))</f>
        <v>0</v>
      </c>
      <c r="CR18" s="31">
        <f>IF(CR4="",0,VLOOKUP($B4,DATA!$E5:$N16,HLOOKUP(CR4,DATA!$H2:$N4,3,FALSE),FALSE))</f>
        <v>0</v>
      </c>
      <c r="CS18" s="31">
        <f>IF(CS4="",0,VLOOKUP($B4,DATA!$E5:$N16,HLOOKUP(CS4,DATA!$H2:$N4,3,FALSE),FALSE))</f>
        <v>0</v>
      </c>
      <c r="CT18" s="31">
        <f>IF(CT4="",0,VLOOKUP($B4,DATA!$E5:$N16,HLOOKUP(CT4,DATA!$H2:$N4,3,FALSE),FALSE))</f>
        <v>0</v>
      </c>
      <c r="CU18" s="31">
        <f>IF(CU4="",0,VLOOKUP($B4,DATA!$E5:$N16,HLOOKUP(CU4,DATA!$H2:$N4,3,FALSE),FALSE))</f>
        <v>0</v>
      </c>
      <c r="CV18" s="31">
        <f>IF(CV4="",0,VLOOKUP($B4,DATA!$E5:$N16,HLOOKUP(CV4,DATA!$H2:$N4,3,FALSE),FALSE))</f>
        <v>0</v>
      </c>
      <c r="CW18" s="31">
        <f>IF(CW4="",0,VLOOKUP($B4,DATA!$E5:$N16,HLOOKUP(CW4,DATA!$H2:$N4,3,FALSE),FALSE))</f>
        <v>0</v>
      </c>
      <c r="CX18" s="31">
        <f>IF(CX4="",0,VLOOKUP($B4,DATA!$E5:$N16,HLOOKUP(CX4,DATA!$H2:$N4,3,FALSE),FALSE))</f>
        <v>0</v>
      </c>
      <c r="CY18" s="31">
        <f>IF(CY4="",0,VLOOKUP($B4,DATA!$E5:$N16,HLOOKUP(CY4,DATA!$H2:$N4,3,FALSE),FALSE))</f>
        <v>0</v>
      </c>
      <c r="CZ18" s="31">
        <f>IF(CZ4="",0,VLOOKUP($B4,DATA!$E5:$N16,HLOOKUP(CZ4,DATA!$H2:$N4,3,FALSE),FALSE))</f>
        <v>0</v>
      </c>
      <c r="DA18" s="31">
        <f>IF(DA4="",0,VLOOKUP($B4,DATA!$E5:$N16,HLOOKUP(DA4,DATA!$H2:$N4,3,FALSE),FALSE))</f>
        <v>0</v>
      </c>
      <c r="DB18" s="31">
        <f>IF(DB4="",0,VLOOKUP($B4,DATA!$E5:$N16,HLOOKUP(DB4,DATA!$H2:$N4,3,FALSE),FALSE))</f>
        <v>0</v>
      </c>
      <c r="DC18" s="31">
        <f>IF(DC4="",0,VLOOKUP($B4,DATA!$E5:$N16,HLOOKUP(DC4,DATA!$H2:$N4,3,FALSE),FALSE))</f>
        <v>0</v>
      </c>
      <c r="DD18" s="31">
        <f>IF(DD4="",0,VLOOKUP($B4,DATA!$E5:$N16,HLOOKUP(DD4,DATA!$H2:$N4,3,FALSE),FALSE))</f>
        <v>0</v>
      </c>
      <c r="DE18" s="31">
        <f>IF(DE4="",0,VLOOKUP($B4,DATA!$E5:$N16,HLOOKUP(DE4,DATA!$H2:$N4,3,FALSE),FALSE))</f>
        <v>0</v>
      </c>
      <c r="DF18" s="31">
        <f>IF(DF4="",0,VLOOKUP($B4,DATA!$E5:$N16,HLOOKUP(DF4,DATA!$H2:$N4,3,FALSE),FALSE))</f>
        <v>0</v>
      </c>
      <c r="DG18" s="31">
        <f>IF(DG4="",0,VLOOKUP($B4,DATA!$E5:$N16,HLOOKUP(DG4,DATA!$H2:$N4,3,FALSE),FALSE))</f>
        <v>0</v>
      </c>
      <c r="DH18" s="31">
        <f>IF(DH4="",0,VLOOKUP($B4,DATA!$E5:$N16,HLOOKUP(DH4,DATA!$H2:$N4,3,FALSE),FALSE))</f>
        <v>0</v>
      </c>
      <c r="DI18" s="31">
        <f>IF(DI4="",0,VLOOKUP($B4,DATA!$E5:$N16,HLOOKUP(DI4,DATA!$H2:$N4,3,FALSE),FALSE))</f>
        <v>0</v>
      </c>
      <c r="DJ18" s="31">
        <f>IF(DJ4="",0,VLOOKUP($B4,DATA!$E5:$N16,HLOOKUP(DJ4,DATA!$H2:$N4,3,FALSE),FALSE))</f>
        <v>0</v>
      </c>
      <c r="DK18" s="31">
        <f>IF(DK4="",0,VLOOKUP($B4,DATA!$E5:$N16,HLOOKUP(DK4,DATA!$H2:$N4,3,FALSE),FALSE))</f>
        <v>0</v>
      </c>
      <c r="DL18" s="31">
        <f>IF(DL4="",0,VLOOKUP($B4,DATA!$E5:$N16,HLOOKUP(DL4,DATA!$H2:$N4,3,FALSE),FALSE))</f>
        <v>0</v>
      </c>
      <c r="DM18" s="31">
        <f>IF(DM4="",0,VLOOKUP($B4,DATA!$E5:$N16,HLOOKUP(DM4,DATA!$H2:$N4,3,FALSE),FALSE))</f>
        <v>0</v>
      </c>
      <c r="DN18" s="31">
        <f>IF(DN4="",0,VLOOKUP($B4,DATA!$E5:$N16,HLOOKUP(DN4,DATA!$H2:$N4,3,FALSE),FALSE))</f>
        <v>0</v>
      </c>
      <c r="DO18" s="31">
        <f>IF(DO4="",0,VLOOKUP($B4,DATA!$E5:$N16,HLOOKUP(DO4,DATA!$H2:$N4,3,FALSE),FALSE))</f>
        <v>0</v>
      </c>
      <c r="DP18" s="31">
        <f>IF(DP4="",0,VLOOKUP($B4,DATA!$E5:$N16,HLOOKUP(DP4,DATA!$H2:$N4,3,FALSE),FALSE))</f>
        <v>0</v>
      </c>
      <c r="DQ18" s="31">
        <f>IF(DQ4="",0,VLOOKUP($B4,DATA!$E5:$N16,HLOOKUP(DQ4,DATA!$H2:$N4,3,FALSE),FALSE))</f>
        <v>0</v>
      </c>
      <c r="DR18" s="31">
        <f>IF(DR4="",0,VLOOKUP($B4,DATA!$E5:$N16,HLOOKUP(DR4,DATA!$H2:$N4,3,FALSE),FALSE))</f>
        <v>0</v>
      </c>
      <c r="DS18" s="31">
        <f>IF(DS4="",0,VLOOKUP($B4,DATA!$E5:$N16,HLOOKUP(DS4,DATA!$H2:$N4,3,FALSE),FALSE))</f>
        <v>0</v>
      </c>
      <c r="DT18" s="31">
        <f>IF(DT4="",0,VLOOKUP($B4,DATA!$E5:$N16,HLOOKUP(DT4,DATA!$H2:$N4,3,FALSE),FALSE))</f>
        <v>0</v>
      </c>
      <c r="DU18" s="31">
        <f>IF(DU4="",0,VLOOKUP($B4,DATA!$E5:$N16,HLOOKUP(DU4,DATA!$H2:$N4,3,FALSE),FALSE))</f>
        <v>0</v>
      </c>
      <c r="DV18" s="31">
        <f>IF(DV4="",0,VLOOKUP($B4,DATA!$E5:$N16,HLOOKUP(DV4,DATA!$H2:$N4,3,FALSE),FALSE))</f>
        <v>0</v>
      </c>
      <c r="DW18" s="31">
        <f>IF(DW4="",0,VLOOKUP($B4,DATA!$E5:$N16,HLOOKUP(DW4,DATA!$H2:$N4,3,FALSE),FALSE))</f>
        <v>0</v>
      </c>
      <c r="DX18" s="31">
        <f>IF(DX4="",0,VLOOKUP($B4,DATA!$E5:$N16,HLOOKUP(DX4,DATA!$H2:$N4,3,FALSE),FALSE))</f>
        <v>0</v>
      </c>
      <c r="DY18" s="31">
        <f>IF(DY4="",0,VLOOKUP($B4,DATA!$E5:$N16,HLOOKUP(DY4,DATA!$H2:$N4,3,FALSE),FALSE))</f>
        <v>0</v>
      </c>
      <c r="DZ18" s="31">
        <f>IF(DZ4="",0,VLOOKUP($B4,DATA!$E5:$N16,HLOOKUP(DZ4,DATA!$H2:$N4,3,FALSE),FALSE))</f>
        <v>0</v>
      </c>
      <c r="EA18" s="31">
        <f>IF(EA4="",0,VLOOKUP($B4,DATA!$E5:$N16,HLOOKUP(EA4,DATA!$H2:$N4,3,FALSE),FALSE))</f>
        <v>0</v>
      </c>
      <c r="EB18" s="31">
        <f>IF(EB4="",0,VLOOKUP($B4,DATA!$E5:$N16,HLOOKUP(EB4,DATA!$H2:$N4,3,FALSE),FALSE))</f>
        <v>0</v>
      </c>
      <c r="EC18" s="31">
        <f>IF(EC4="",0,VLOOKUP($B4,DATA!$E5:$N16,HLOOKUP(EC4,DATA!$H2:$N4,3,FALSE),FALSE))</f>
        <v>0</v>
      </c>
      <c r="ED18" s="31">
        <f>IF(ED4="",0,VLOOKUP($B4,DATA!$E5:$N16,HLOOKUP(ED4,DATA!$H2:$N4,3,FALSE),FALSE))</f>
        <v>0</v>
      </c>
      <c r="EE18" s="31">
        <f>IF(EE4="",0,VLOOKUP($B4,DATA!$E5:$N16,HLOOKUP(EE4,DATA!$H2:$N4,3,FALSE),FALSE))</f>
        <v>0</v>
      </c>
      <c r="EF18" s="31">
        <f>IF(EF4="",0,VLOOKUP($B4,DATA!$E5:$N16,HLOOKUP(EF4,DATA!$H2:$N4,3,FALSE),FALSE))</f>
        <v>0</v>
      </c>
      <c r="EG18" s="31">
        <f>IF(EG4="",0,VLOOKUP($B4,DATA!$E5:$N16,HLOOKUP(EG4,DATA!$H2:$N4,3,FALSE),FALSE))</f>
        <v>0</v>
      </c>
      <c r="EH18" s="31">
        <f>IF(EH4="",0,VLOOKUP($B4,DATA!$E5:$N16,HLOOKUP(EH4,DATA!$H2:$N4,3,FALSE),FALSE))</f>
        <v>0</v>
      </c>
      <c r="EI18" s="31">
        <f>IF(EI4="",0,VLOOKUP($B4,DATA!$E5:$N16,HLOOKUP(EI4,DATA!$H2:$N4,3,FALSE),FALSE))</f>
        <v>0</v>
      </c>
      <c r="EJ18" s="31">
        <f>IF(EJ4="",0,VLOOKUP($B4,DATA!$E5:$N16,HLOOKUP(EJ4,DATA!$H2:$N4,3,FALSE),FALSE))</f>
        <v>0</v>
      </c>
      <c r="EK18" s="31">
        <f>IF(EK4="",0,VLOOKUP($B4,DATA!$E5:$N16,HLOOKUP(EK4,DATA!$H2:$N4,3,FALSE),FALSE))</f>
        <v>0</v>
      </c>
      <c r="EL18" s="31">
        <f>IF(EL4="",0,VLOOKUP($B4,DATA!$E5:$N16,HLOOKUP(EL4,DATA!$H2:$N4,3,FALSE),FALSE))</f>
        <v>0</v>
      </c>
      <c r="EM18" s="31">
        <f>IF(EM4="",0,VLOOKUP($B4,DATA!$E5:$N16,HLOOKUP(EM4,DATA!$H2:$N4,3,FALSE),FALSE))</f>
        <v>0</v>
      </c>
      <c r="EN18" s="31">
        <f>IF(EN4="",0,VLOOKUP($B4,DATA!$E5:$N16,HLOOKUP(EN4,DATA!$H2:$N4,3,FALSE),FALSE))</f>
        <v>0</v>
      </c>
      <c r="EO18" s="31">
        <f>IF(EO4="",0,VLOOKUP($B4,DATA!$E5:$N16,HLOOKUP(EO4,DATA!$H2:$N4,3,FALSE),FALSE))</f>
        <v>0</v>
      </c>
      <c r="EP18" s="31">
        <f>IF(EP4="",0,VLOOKUP($B4,DATA!$E5:$N16,HLOOKUP(EP4,DATA!$H2:$N4,3,FALSE),FALSE))</f>
        <v>0</v>
      </c>
      <c r="EQ18" s="31">
        <f>IF(EQ4="",0,VLOOKUP($B4,DATA!$E5:$N16,HLOOKUP(EQ4,DATA!$H2:$N4,3,FALSE),FALSE))</f>
        <v>0</v>
      </c>
      <c r="ER18" s="31">
        <f>IF(ER4="",0,VLOOKUP($B4,DATA!$E5:$N16,HLOOKUP(ER4,DATA!$H2:$N4,3,FALSE),FALSE))</f>
        <v>0</v>
      </c>
    </row>
    <row r="19" spans="2:148" s="14" customFormat="1" ht="15" hidden="1" customHeight="1">
      <c r="B19" s="32"/>
      <c r="E19" s="14">
        <f>IF(E5="♯",1,IF(E5="♭",-1,IF(E5="♮",0,E18)))</f>
        <v>0</v>
      </c>
      <c r="F19" s="14">
        <f t="shared" ref="F19:BQ19" si="10">IF(F5="♯",1,IF(F5="♭",-1,IF(F5="♮",0,F18)))</f>
        <v>0</v>
      </c>
      <c r="G19" s="14">
        <f t="shared" si="10"/>
        <v>0</v>
      </c>
      <c r="H19" s="14">
        <f t="shared" si="10"/>
        <v>0</v>
      </c>
      <c r="I19" s="14">
        <f t="shared" si="10"/>
        <v>0</v>
      </c>
      <c r="J19" s="14">
        <f t="shared" si="10"/>
        <v>0</v>
      </c>
      <c r="K19" s="14">
        <f t="shared" si="10"/>
        <v>-1</v>
      </c>
      <c r="L19" s="14">
        <f t="shared" si="10"/>
        <v>0</v>
      </c>
      <c r="M19" s="14">
        <f t="shared" si="10"/>
        <v>0</v>
      </c>
      <c r="N19" s="14">
        <f t="shared" si="10"/>
        <v>0</v>
      </c>
      <c r="O19" s="14">
        <f t="shared" si="10"/>
        <v>0</v>
      </c>
      <c r="P19" s="14">
        <f t="shared" si="10"/>
        <v>0</v>
      </c>
      <c r="Q19" s="14">
        <f t="shared" si="10"/>
        <v>0</v>
      </c>
      <c r="R19" s="14">
        <f t="shared" si="10"/>
        <v>0</v>
      </c>
      <c r="S19" s="14">
        <f t="shared" si="10"/>
        <v>0</v>
      </c>
      <c r="T19" s="14">
        <f t="shared" si="10"/>
        <v>0</v>
      </c>
      <c r="U19" s="14">
        <f t="shared" si="10"/>
        <v>0</v>
      </c>
      <c r="V19" s="14">
        <f t="shared" si="10"/>
        <v>0</v>
      </c>
      <c r="W19" s="14">
        <f t="shared" si="10"/>
        <v>0</v>
      </c>
      <c r="X19" s="14">
        <f t="shared" si="10"/>
        <v>0</v>
      </c>
      <c r="Y19" s="14">
        <f t="shared" si="10"/>
        <v>0</v>
      </c>
      <c r="Z19" s="14">
        <f t="shared" si="10"/>
        <v>0</v>
      </c>
      <c r="AA19" s="14">
        <f t="shared" si="10"/>
        <v>0</v>
      </c>
      <c r="AB19" s="14">
        <f t="shared" si="10"/>
        <v>0</v>
      </c>
      <c r="AC19" s="14">
        <f t="shared" si="10"/>
        <v>0</v>
      </c>
      <c r="AD19" s="14">
        <f t="shared" si="10"/>
        <v>0</v>
      </c>
      <c r="AE19" s="14">
        <f t="shared" si="10"/>
        <v>0</v>
      </c>
      <c r="AF19" s="14">
        <f t="shared" si="10"/>
        <v>0</v>
      </c>
      <c r="AG19" s="14">
        <f t="shared" si="10"/>
        <v>0</v>
      </c>
      <c r="AH19" s="14">
        <f t="shared" si="10"/>
        <v>0</v>
      </c>
      <c r="AI19" s="14">
        <f t="shared" si="10"/>
        <v>0</v>
      </c>
      <c r="AJ19" s="14">
        <f t="shared" si="10"/>
        <v>0</v>
      </c>
      <c r="AK19" s="14">
        <f t="shared" si="10"/>
        <v>0</v>
      </c>
      <c r="AL19" s="14">
        <f t="shared" si="10"/>
        <v>0</v>
      </c>
      <c r="AM19" s="14">
        <f t="shared" si="10"/>
        <v>0</v>
      </c>
      <c r="AN19" s="14">
        <f t="shared" si="10"/>
        <v>0</v>
      </c>
      <c r="AO19" s="14">
        <f t="shared" si="10"/>
        <v>0</v>
      </c>
      <c r="AP19" s="14">
        <f t="shared" si="10"/>
        <v>0</v>
      </c>
      <c r="AQ19" s="14">
        <f t="shared" si="10"/>
        <v>0</v>
      </c>
      <c r="AR19" s="14">
        <f t="shared" si="10"/>
        <v>0</v>
      </c>
      <c r="AS19" s="14">
        <f t="shared" si="10"/>
        <v>0</v>
      </c>
      <c r="AT19" s="14">
        <f t="shared" si="10"/>
        <v>0</v>
      </c>
      <c r="AU19" s="14">
        <f t="shared" si="10"/>
        <v>0</v>
      </c>
      <c r="AV19" s="14">
        <f t="shared" si="10"/>
        <v>0</v>
      </c>
      <c r="AW19" s="14">
        <f t="shared" si="10"/>
        <v>0</v>
      </c>
      <c r="AX19" s="14">
        <f t="shared" si="10"/>
        <v>0</v>
      </c>
      <c r="AY19" s="14">
        <f t="shared" si="10"/>
        <v>0</v>
      </c>
      <c r="AZ19" s="14">
        <f t="shared" si="10"/>
        <v>0</v>
      </c>
      <c r="BA19" s="14">
        <f t="shared" si="10"/>
        <v>0</v>
      </c>
      <c r="BB19" s="14">
        <f t="shared" si="10"/>
        <v>0</v>
      </c>
      <c r="BC19" s="14">
        <f t="shared" si="10"/>
        <v>0</v>
      </c>
      <c r="BD19" s="14">
        <f t="shared" si="10"/>
        <v>0</v>
      </c>
      <c r="BE19" s="14">
        <f t="shared" si="10"/>
        <v>0</v>
      </c>
      <c r="BF19" s="14">
        <f t="shared" si="10"/>
        <v>0</v>
      </c>
      <c r="BG19" s="14">
        <f t="shared" si="10"/>
        <v>0</v>
      </c>
      <c r="BH19" s="14">
        <f t="shared" si="10"/>
        <v>0</v>
      </c>
      <c r="BI19" s="14">
        <f t="shared" si="10"/>
        <v>0</v>
      </c>
      <c r="BJ19" s="14">
        <f t="shared" si="10"/>
        <v>0</v>
      </c>
      <c r="BK19" s="14">
        <f t="shared" si="10"/>
        <v>0</v>
      </c>
      <c r="BL19" s="14">
        <f t="shared" si="10"/>
        <v>0</v>
      </c>
      <c r="BM19" s="14">
        <f t="shared" si="10"/>
        <v>0</v>
      </c>
      <c r="BN19" s="14">
        <f t="shared" si="10"/>
        <v>0</v>
      </c>
      <c r="BO19" s="14">
        <f t="shared" si="10"/>
        <v>0</v>
      </c>
      <c r="BP19" s="14">
        <f t="shared" si="10"/>
        <v>0</v>
      </c>
      <c r="BQ19" s="14">
        <f t="shared" si="10"/>
        <v>0</v>
      </c>
      <c r="BR19" s="14">
        <f t="shared" ref="BR19:EC19" si="11">IF(BR5="♯",1,IF(BR5="♭",-1,IF(BR5="♮",0,BR18)))</f>
        <v>0</v>
      </c>
      <c r="BS19" s="14">
        <f t="shared" si="11"/>
        <v>0</v>
      </c>
      <c r="BT19" s="14">
        <f t="shared" si="11"/>
        <v>0</v>
      </c>
      <c r="BU19" s="14">
        <f t="shared" si="11"/>
        <v>0</v>
      </c>
      <c r="BV19" s="14">
        <f t="shared" si="11"/>
        <v>0</v>
      </c>
      <c r="BW19" s="14">
        <f t="shared" si="11"/>
        <v>0</v>
      </c>
      <c r="BX19" s="14">
        <f t="shared" si="11"/>
        <v>0</v>
      </c>
      <c r="BY19" s="14">
        <f t="shared" si="11"/>
        <v>0</v>
      </c>
      <c r="BZ19" s="14">
        <f t="shared" si="11"/>
        <v>0</v>
      </c>
      <c r="CA19" s="14">
        <f t="shared" si="11"/>
        <v>0</v>
      </c>
      <c r="CB19" s="14">
        <f t="shared" si="11"/>
        <v>0</v>
      </c>
      <c r="CC19" s="14">
        <f t="shared" si="11"/>
        <v>0</v>
      </c>
      <c r="CD19" s="14">
        <f t="shared" si="11"/>
        <v>0</v>
      </c>
      <c r="CE19" s="14">
        <f t="shared" si="11"/>
        <v>0</v>
      </c>
      <c r="CF19" s="14">
        <f t="shared" si="11"/>
        <v>0</v>
      </c>
      <c r="CG19" s="14">
        <f t="shared" si="11"/>
        <v>0</v>
      </c>
      <c r="CH19" s="14">
        <f t="shared" si="11"/>
        <v>0</v>
      </c>
      <c r="CI19" s="14">
        <f t="shared" si="11"/>
        <v>0</v>
      </c>
      <c r="CJ19" s="14">
        <f t="shared" si="11"/>
        <v>0</v>
      </c>
      <c r="CK19" s="14">
        <f t="shared" si="11"/>
        <v>0</v>
      </c>
      <c r="CL19" s="14">
        <f t="shared" si="11"/>
        <v>0</v>
      </c>
      <c r="CM19" s="14">
        <f t="shared" si="11"/>
        <v>0</v>
      </c>
      <c r="CN19" s="14">
        <f t="shared" si="11"/>
        <v>0</v>
      </c>
      <c r="CO19" s="14">
        <f t="shared" si="11"/>
        <v>0</v>
      </c>
      <c r="CP19" s="14">
        <f t="shared" si="11"/>
        <v>0</v>
      </c>
      <c r="CQ19" s="14">
        <f t="shared" si="11"/>
        <v>0</v>
      </c>
      <c r="CR19" s="14">
        <f t="shared" si="11"/>
        <v>0</v>
      </c>
      <c r="CS19" s="14">
        <f t="shared" si="11"/>
        <v>0</v>
      </c>
      <c r="CT19" s="14">
        <f t="shared" si="11"/>
        <v>0</v>
      </c>
      <c r="CU19" s="14">
        <f t="shared" si="11"/>
        <v>0</v>
      </c>
      <c r="CV19" s="14">
        <f t="shared" si="11"/>
        <v>0</v>
      </c>
      <c r="CW19" s="14">
        <f t="shared" si="11"/>
        <v>0</v>
      </c>
      <c r="CX19" s="14">
        <f t="shared" si="11"/>
        <v>0</v>
      </c>
      <c r="CY19" s="14">
        <f t="shared" si="11"/>
        <v>0</v>
      </c>
      <c r="CZ19" s="14">
        <f t="shared" si="11"/>
        <v>0</v>
      </c>
      <c r="DA19" s="14">
        <f t="shared" si="11"/>
        <v>0</v>
      </c>
      <c r="DB19" s="14">
        <f t="shared" si="11"/>
        <v>0</v>
      </c>
      <c r="DC19" s="14">
        <f t="shared" si="11"/>
        <v>0</v>
      </c>
      <c r="DD19" s="14">
        <f t="shared" si="11"/>
        <v>0</v>
      </c>
      <c r="DE19" s="14">
        <f t="shared" si="11"/>
        <v>0</v>
      </c>
      <c r="DF19" s="14">
        <f t="shared" si="11"/>
        <v>0</v>
      </c>
      <c r="DG19" s="14">
        <f t="shared" si="11"/>
        <v>0</v>
      </c>
      <c r="DH19" s="14">
        <f t="shared" si="11"/>
        <v>0</v>
      </c>
      <c r="DI19" s="14">
        <f t="shared" si="11"/>
        <v>0</v>
      </c>
      <c r="DJ19" s="14">
        <f t="shared" si="11"/>
        <v>0</v>
      </c>
      <c r="DK19" s="14">
        <f t="shared" si="11"/>
        <v>0</v>
      </c>
      <c r="DL19" s="14">
        <f t="shared" si="11"/>
        <v>0</v>
      </c>
      <c r="DM19" s="14">
        <f t="shared" si="11"/>
        <v>0</v>
      </c>
      <c r="DN19" s="14">
        <f t="shared" si="11"/>
        <v>0</v>
      </c>
      <c r="DO19" s="14">
        <f t="shared" si="11"/>
        <v>0</v>
      </c>
      <c r="DP19" s="14">
        <f t="shared" si="11"/>
        <v>0</v>
      </c>
      <c r="DQ19" s="14">
        <f t="shared" si="11"/>
        <v>0</v>
      </c>
      <c r="DR19" s="14">
        <f t="shared" si="11"/>
        <v>0</v>
      </c>
      <c r="DS19" s="14">
        <f t="shared" si="11"/>
        <v>0</v>
      </c>
      <c r="DT19" s="14">
        <f t="shared" si="11"/>
        <v>0</v>
      </c>
      <c r="DU19" s="14">
        <f t="shared" si="11"/>
        <v>0</v>
      </c>
      <c r="DV19" s="14">
        <f t="shared" si="11"/>
        <v>0</v>
      </c>
      <c r="DW19" s="14">
        <f t="shared" si="11"/>
        <v>0</v>
      </c>
      <c r="DX19" s="14">
        <f t="shared" si="11"/>
        <v>0</v>
      </c>
      <c r="DY19" s="14">
        <f t="shared" si="11"/>
        <v>0</v>
      </c>
      <c r="DZ19" s="14">
        <f t="shared" si="11"/>
        <v>0</v>
      </c>
      <c r="EA19" s="14">
        <f t="shared" si="11"/>
        <v>0</v>
      </c>
      <c r="EB19" s="14">
        <f t="shared" si="11"/>
        <v>0</v>
      </c>
      <c r="EC19" s="14">
        <f t="shared" si="11"/>
        <v>0</v>
      </c>
      <c r="ED19" s="14">
        <f t="shared" ref="ED19:ER19" si="12">IF(ED5="♯",1,IF(ED5="♭",-1,IF(ED5="♮",0,ED18)))</f>
        <v>0</v>
      </c>
      <c r="EE19" s="14">
        <f t="shared" si="12"/>
        <v>0</v>
      </c>
      <c r="EF19" s="14">
        <f t="shared" si="12"/>
        <v>0</v>
      </c>
      <c r="EG19" s="14">
        <f t="shared" si="12"/>
        <v>0</v>
      </c>
      <c r="EH19" s="14">
        <f t="shared" si="12"/>
        <v>0</v>
      </c>
      <c r="EI19" s="14">
        <f t="shared" si="12"/>
        <v>0</v>
      </c>
      <c r="EJ19" s="14">
        <f t="shared" si="12"/>
        <v>0</v>
      </c>
      <c r="EK19" s="14">
        <f t="shared" si="12"/>
        <v>0</v>
      </c>
      <c r="EL19" s="14">
        <f t="shared" si="12"/>
        <v>0</v>
      </c>
      <c r="EM19" s="14">
        <f t="shared" si="12"/>
        <v>0</v>
      </c>
      <c r="EN19" s="14">
        <f t="shared" si="12"/>
        <v>0</v>
      </c>
      <c r="EO19" s="14">
        <f t="shared" si="12"/>
        <v>0</v>
      </c>
      <c r="EP19" s="14">
        <f t="shared" si="12"/>
        <v>0</v>
      </c>
      <c r="EQ19" s="14">
        <f t="shared" si="12"/>
        <v>0</v>
      </c>
      <c r="ER19" s="14">
        <f t="shared" si="12"/>
        <v>0</v>
      </c>
    </row>
    <row r="20" spans="2:148" s="14" customFormat="1" ht="15" hidden="1" customHeight="1">
      <c r="B20" s="33"/>
      <c r="D20" s="31"/>
      <c r="E20" s="14">
        <f>IFERROR(DATA!$A1+E17+E19,"")</f>
        <v>-2</v>
      </c>
      <c r="F20" s="14">
        <f>IFERROR(DATA!$A1+F17+F19,"")</f>
        <v>5</v>
      </c>
      <c r="G20" s="14">
        <f>IFERROR(DATA!$A1+G17+G19,"")</f>
        <v>5</v>
      </c>
      <c r="H20" s="14">
        <f>IFERROR(DATA!$A1+H17+H19,"")</f>
        <v>3</v>
      </c>
      <c r="I20" s="14">
        <f>IFERROR(DATA!$A1+I17+I19,"")</f>
        <v>5</v>
      </c>
      <c r="J20" s="14">
        <f>IFERROR(DATA!$A1+J17+J19,"")</f>
        <v>5</v>
      </c>
      <c r="K20" s="14">
        <f>IFERROR(DATA!$A1+K17+K19,"")</f>
        <v>8</v>
      </c>
      <c r="L20" s="14">
        <f>IFERROR(DATA!$A1+L17+L19,"")</f>
        <v>3</v>
      </c>
      <c r="M20" s="14" t="str">
        <f>IFERROR(DATA!$A1+M17+M19,"")</f>
        <v/>
      </c>
      <c r="N20" s="14" t="str">
        <f>IFERROR(DATA!$A1+N17+N19,"")</f>
        <v/>
      </c>
      <c r="O20" s="14" t="str">
        <f>IFERROR(DATA!$A1+O17+O19,"")</f>
        <v/>
      </c>
      <c r="P20" s="14" t="str">
        <f>IFERROR(DATA!$A1+P17+P19,"")</f>
        <v/>
      </c>
      <c r="Q20" s="14" t="str">
        <f>IFERROR(DATA!$A1+Q17+Q19,"")</f>
        <v/>
      </c>
      <c r="R20" s="14" t="str">
        <f>IFERROR(DATA!$A1+R17+R19,"")</f>
        <v/>
      </c>
      <c r="S20" s="14" t="str">
        <f>IFERROR(DATA!$A1+S17+S19,"")</f>
        <v/>
      </c>
      <c r="T20" s="14" t="str">
        <f>IFERROR(DATA!$A1+T17+T19,"")</f>
        <v/>
      </c>
      <c r="U20" s="14" t="str">
        <f>IFERROR(DATA!$A1+U17+U19,"")</f>
        <v/>
      </c>
      <c r="V20" s="14" t="str">
        <f>IFERROR(DATA!$A1+V17+V19,"")</f>
        <v/>
      </c>
      <c r="W20" s="14" t="str">
        <f>IFERROR(DATA!$A1+W17+W19,"")</f>
        <v/>
      </c>
      <c r="X20" s="14" t="str">
        <f>IFERROR(DATA!$A1+X17+X19,"")</f>
        <v/>
      </c>
      <c r="Y20" s="14" t="str">
        <f>IFERROR(DATA!$A1+Y17+Y19,"")</f>
        <v/>
      </c>
      <c r="Z20" s="14" t="str">
        <f>IFERROR(DATA!$A1+Z17+Z19,"")</f>
        <v/>
      </c>
      <c r="AA20" s="14" t="str">
        <f>IFERROR(DATA!$A1+AA17+AA19,"")</f>
        <v/>
      </c>
      <c r="AB20" s="14" t="str">
        <f>IFERROR(DATA!$A1+AB17+AB19,"")</f>
        <v/>
      </c>
      <c r="AC20" s="14" t="str">
        <f>IFERROR(DATA!$A1+AC17+AC19,"")</f>
        <v/>
      </c>
      <c r="AD20" s="14" t="str">
        <f>IFERROR(DATA!$A1+AD17+AD19,"")</f>
        <v/>
      </c>
      <c r="AE20" s="14" t="str">
        <f>IFERROR(DATA!$A1+AE17+AE19,"")</f>
        <v/>
      </c>
      <c r="AF20" s="14" t="str">
        <f>IFERROR(DATA!$A1+AF17+AF19,"")</f>
        <v/>
      </c>
      <c r="AG20" s="14" t="str">
        <f>IFERROR(DATA!$A1+AG17+AG19,"")</f>
        <v/>
      </c>
      <c r="AH20" s="14" t="str">
        <f>IFERROR(DATA!$A1+AH17+AH19,"")</f>
        <v/>
      </c>
      <c r="AI20" s="14" t="str">
        <f>IFERROR(DATA!$A1+AI17+AI19,"")</f>
        <v/>
      </c>
      <c r="AJ20" s="14" t="str">
        <f>IFERROR(DATA!$A1+AJ17+AJ19,"")</f>
        <v/>
      </c>
      <c r="AK20" s="14" t="str">
        <f>IFERROR(DATA!$A1+AK17+AK19,"")</f>
        <v/>
      </c>
      <c r="AL20" s="14" t="str">
        <f>IFERROR(DATA!$A1+AL17+AL19,"")</f>
        <v/>
      </c>
      <c r="AM20" s="14" t="str">
        <f>IFERROR(DATA!$A1+AM17+AM19,"")</f>
        <v/>
      </c>
      <c r="AN20" s="14" t="str">
        <f>IFERROR(DATA!$A1+AN17+AN19,"")</f>
        <v/>
      </c>
      <c r="AO20" s="14" t="str">
        <f>IFERROR(DATA!$A1+AO17+AO19,"")</f>
        <v/>
      </c>
      <c r="AP20" s="14" t="str">
        <f>IFERROR(DATA!$A1+AP17+AP19,"")</f>
        <v/>
      </c>
      <c r="AQ20" s="14" t="str">
        <f>IFERROR(DATA!$A1+AQ17+AQ19,"")</f>
        <v/>
      </c>
      <c r="AR20" s="14" t="str">
        <f>IFERROR(DATA!$A1+AR17+AR19,"")</f>
        <v/>
      </c>
      <c r="AS20" s="14" t="str">
        <f>IFERROR(DATA!$A1+AS17+AS19,"")</f>
        <v/>
      </c>
      <c r="AT20" s="14" t="str">
        <f>IFERROR(DATA!$A1+AT17+AT19,"")</f>
        <v/>
      </c>
      <c r="AU20" s="14" t="str">
        <f>IFERROR(DATA!$A1+AU17+AU19,"")</f>
        <v/>
      </c>
      <c r="AV20" s="14" t="str">
        <f>IFERROR(DATA!$A1+AV17+AV19,"")</f>
        <v/>
      </c>
      <c r="AW20" s="14" t="str">
        <f>IFERROR(DATA!$A1+AW17+AW19,"")</f>
        <v/>
      </c>
      <c r="AX20" s="14" t="str">
        <f>IFERROR(DATA!$A1+AX17+AX19,"")</f>
        <v/>
      </c>
      <c r="AY20" s="14" t="str">
        <f>IFERROR(DATA!$A1+AY17+AY19,"")</f>
        <v/>
      </c>
      <c r="AZ20" s="14" t="str">
        <f>IFERROR(DATA!$A1+AZ17+AZ19,"")</f>
        <v/>
      </c>
      <c r="BA20" s="14" t="str">
        <f>IFERROR(DATA!$A1+BA17+BA19,"")</f>
        <v/>
      </c>
      <c r="BB20" s="14" t="str">
        <f>IFERROR(DATA!$A1+BB17+BB19,"")</f>
        <v/>
      </c>
      <c r="BC20" s="14" t="str">
        <f>IFERROR(DATA!$A1+BC17+BC19,"")</f>
        <v/>
      </c>
      <c r="BD20" s="14" t="str">
        <f>IFERROR(DATA!$A1+BD17+BD19,"")</f>
        <v/>
      </c>
      <c r="BE20" s="14" t="str">
        <f>IFERROR(DATA!$A1+BE17+BE19,"")</f>
        <v/>
      </c>
      <c r="BF20" s="14" t="str">
        <f>IFERROR(DATA!$A1+BF17+BF19,"")</f>
        <v/>
      </c>
      <c r="BG20" s="14" t="str">
        <f>IFERROR(DATA!$A1+BG17+BG19,"")</f>
        <v/>
      </c>
      <c r="BH20" s="14" t="str">
        <f>IFERROR(DATA!$A1+BH17+BH19,"")</f>
        <v/>
      </c>
      <c r="BI20" s="14" t="str">
        <f>IFERROR(DATA!$A1+BI17+BI19,"")</f>
        <v/>
      </c>
      <c r="BJ20" s="14" t="str">
        <f>IFERROR(DATA!$A1+BJ17+BJ19,"")</f>
        <v/>
      </c>
      <c r="BK20" s="14" t="str">
        <f>IFERROR(DATA!$A1+BK17+BK19,"")</f>
        <v/>
      </c>
      <c r="BL20" s="14" t="str">
        <f>IFERROR(DATA!$A1+BL17+BL19,"")</f>
        <v/>
      </c>
      <c r="BM20" s="14" t="str">
        <f>IFERROR(DATA!$A1+BM17+BM19,"")</f>
        <v/>
      </c>
      <c r="BN20" s="14" t="str">
        <f>IFERROR(DATA!$A1+BN17+BN19,"")</f>
        <v/>
      </c>
      <c r="BO20" s="14" t="str">
        <f>IFERROR(DATA!$A1+BO17+BO19,"")</f>
        <v/>
      </c>
      <c r="BP20" s="14" t="str">
        <f>IFERROR(DATA!$A1+BP17+BP19,"")</f>
        <v/>
      </c>
      <c r="BQ20" s="14" t="str">
        <f>IFERROR(DATA!$A1+BQ17+BQ19,"")</f>
        <v/>
      </c>
      <c r="BR20" s="14" t="str">
        <f>IFERROR(DATA!$A1+BR17+BR19,"")</f>
        <v/>
      </c>
      <c r="BS20" s="14" t="str">
        <f>IFERROR(DATA!$A1+BS17+BS19,"")</f>
        <v/>
      </c>
      <c r="BT20" s="14" t="str">
        <f>IFERROR(DATA!$A1+BT17+BT19,"")</f>
        <v/>
      </c>
      <c r="BU20" s="14" t="str">
        <f>IFERROR(DATA!$A1+BU17+BU19,"")</f>
        <v/>
      </c>
      <c r="BV20" s="14" t="str">
        <f>IFERROR(DATA!$A1+BV17+BV19,"")</f>
        <v/>
      </c>
      <c r="BW20" s="14" t="str">
        <f>IFERROR(DATA!$A1+BW17+BW19,"")</f>
        <v/>
      </c>
      <c r="BX20" s="14" t="str">
        <f>IFERROR(DATA!$A1+BX17+BX19,"")</f>
        <v/>
      </c>
      <c r="BY20" s="14" t="str">
        <f>IFERROR(DATA!$A1+BY17+BY19,"")</f>
        <v/>
      </c>
      <c r="BZ20" s="14" t="str">
        <f>IFERROR(DATA!$A1+BZ17+BZ19,"")</f>
        <v/>
      </c>
      <c r="CA20" s="14" t="str">
        <f>IFERROR(DATA!$A1+CA17+CA19,"")</f>
        <v/>
      </c>
      <c r="CB20" s="14" t="str">
        <f>IFERROR(DATA!$A1+CB17+CB19,"")</f>
        <v/>
      </c>
      <c r="CC20" s="14" t="str">
        <f>IFERROR(DATA!$A1+CC17+CC19,"")</f>
        <v/>
      </c>
      <c r="CD20" s="14" t="str">
        <f>IFERROR(DATA!$A1+CD17+CD19,"")</f>
        <v/>
      </c>
      <c r="CE20" s="14" t="str">
        <f>IFERROR(DATA!$A1+CE17+CE19,"")</f>
        <v/>
      </c>
      <c r="CF20" s="14" t="str">
        <f>IFERROR(DATA!$A1+CF17+CF19,"")</f>
        <v/>
      </c>
      <c r="CG20" s="14" t="str">
        <f>IFERROR(DATA!$A1+CG17+CG19,"")</f>
        <v/>
      </c>
      <c r="CH20" s="14" t="str">
        <f>IFERROR(DATA!$A1+CH17+CH19,"")</f>
        <v/>
      </c>
      <c r="CI20" s="14" t="str">
        <f>IFERROR(DATA!$A1+CI17+CI19,"")</f>
        <v/>
      </c>
      <c r="CJ20" s="14" t="str">
        <f>IFERROR(DATA!$A1+CJ17+CJ19,"")</f>
        <v/>
      </c>
      <c r="CK20" s="14" t="str">
        <f>IFERROR(DATA!$A1+CK17+CK19,"")</f>
        <v/>
      </c>
      <c r="CL20" s="14" t="str">
        <f>IFERROR(DATA!$A1+CL17+CL19,"")</f>
        <v/>
      </c>
      <c r="CM20" s="14" t="str">
        <f>IFERROR(DATA!$A1+CM17+CM19,"")</f>
        <v/>
      </c>
      <c r="CN20" s="14" t="str">
        <f>IFERROR(DATA!$A1+CN17+CN19,"")</f>
        <v/>
      </c>
      <c r="CO20" s="14" t="str">
        <f>IFERROR(DATA!$A1+CO17+CO19,"")</f>
        <v/>
      </c>
      <c r="CP20" s="14" t="str">
        <f>IFERROR(DATA!$A1+CP17+CP19,"")</f>
        <v/>
      </c>
      <c r="CQ20" s="14" t="str">
        <f>IFERROR(DATA!$A1+CQ17+CQ19,"")</f>
        <v/>
      </c>
      <c r="CR20" s="14" t="str">
        <f>IFERROR(DATA!$A1+CR17+CR19,"")</f>
        <v/>
      </c>
      <c r="CS20" s="14" t="str">
        <f>IFERROR(DATA!$A1+CS17+CS19,"")</f>
        <v/>
      </c>
      <c r="CT20" s="14" t="str">
        <f>IFERROR(DATA!$A1+CT17+CT19,"")</f>
        <v/>
      </c>
      <c r="CU20" s="14" t="str">
        <f>IFERROR(DATA!$A1+CU17+CU19,"")</f>
        <v/>
      </c>
      <c r="CV20" s="14" t="str">
        <f>IFERROR(DATA!$A1+CV17+CV19,"")</f>
        <v/>
      </c>
      <c r="CW20" s="14" t="str">
        <f>IFERROR(DATA!$A1+CW17+CW19,"")</f>
        <v/>
      </c>
      <c r="CX20" s="14" t="str">
        <f>IFERROR(DATA!$A1+CX17+CX19,"")</f>
        <v/>
      </c>
      <c r="CY20" s="14" t="str">
        <f>IFERROR(DATA!$A1+CY17+CY19,"")</f>
        <v/>
      </c>
      <c r="CZ20" s="14" t="str">
        <f>IFERROR(DATA!$A1+CZ17+CZ19,"")</f>
        <v/>
      </c>
      <c r="DA20" s="14" t="str">
        <f>IFERROR(DATA!$A1+DA17+DA19,"")</f>
        <v/>
      </c>
      <c r="DB20" s="14" t="str">
        <f>IFERROR(DATA!$A1+DB17+DB19,"")</f>
        <v/>
      </c>
      <c r="DC20" s="14" t="str">
        <f>IFERROR(DATA!$A1+DC17+DC19,"")</f>
        <v/>
      </c>
      <c r="DD20" s="14" t="str">
        <f>IFERROR(DATA!$A1+DD17+DD19,"")</f>
        <v/>
      </c>
      <c r="DE20" s="14" t="str">
        <f>IFERROR(DATA!$A1+DE17+DE19,"")</f>
        <v/>
      </c>
      <c r="DF20" s="14" t="str">
        <f>IFERROR(DATA!$A1+DF17+DF19,"")</f>
        <v/>
      </c>
      <c r="DG20" s="14" t="str">
        <f>IFERROR(DATA!$A1+DG17+DG19,"")</f>
        <v/>
      </c>
      <c r="DH20" s="14" t="str">
        <f>IFERROR(DATA!$A1+DH17+DH19,"")</f>
        <v/>
      </c>
      <c r="DI20" s="14" t="str">
        <f>IFERROR(DATA!$A1+DI17+DI19,"")</f>
        <v/>
      </c>
      <c r="DJ20" s="14" t="str">
        <f>IFERROR(DATA!$A1+DJ17+DJ19,"")</f>
        <v/>
      </c>
      <c r="DK20" s="14" t="str">
        <f>IFERROR(DATA!$A1+DK17+DK19,"")</f>
        <v/>
      </c>
      <c r="DL20" s="14" t="str">
        <f>IFERROR(DATA!$A1+DL17+DL19,"")</f>
        <v/>
      </c>
      <c r="DM20" s="14" t="str">
        <f>IFERROR(DATA!$A1+DM17+DM19,"")</f>
        <v/>
      </c>
      <c r="DN20" s="14" t="str">
        <f>IFERROR(DATA!$A1+DN17+DN19,"")</f>
        <v/>
      </c>
      <c r="DO20" s="14" t="str">
        <f>IFERROR(DATA!$A1+DO17+DO19,"")</f>
        <v/>
      </c>
      <c r="DP20" s="14" t="str">
        <f>IFERROR(DATA!$A1+DP17+DP19,"")</f>
        <v/>
      </c>
      <c r="DQ20" s="14" t="str">
        <f>IFERROR(DATA!$A1+DQ17+DQ19,"")</f>
        <v/>
      </c>
      <c r="DR20" s="14" t="str">
        <f>IFERROR(DATA!$A1+DR17+DR19,"")</f>
        <v/>
      </c>
      <c r="DS20" s="14" t="str">
        <f>IFERROR(DATA!$A1+DS17+DS19,"")</f>
        <v/>
      </c>
      <c r="DT20" s="14" t="str">
        <f>IFERROR(DATA!$A1+DT17+DT19,"")</f>
        <v/>
      </c>
      <c r="DU20" s="14" t="str">
        <f>IFERROR(DATA!$A1+DU17+DU19,"")</f>
        <v/>
      </c>
      <c r="DV20" s="14" t="str">
        <f>IFERROR(DATA!$A1+DV17+DV19,"")</f>
        <v/>
      </c>
      <c r="DW20" s="14" t="str">
        <f>IFERROR(DATA!$A1+DW17+DW19,"")</f>
        <v/>
      </c>
      <c r="DX20" s="14" t="str">
        <f>IFERROR(DATA!$A1+DX17+DX19,"")</f>
        <v/>
      </c>
      <c r="DY20" s="14" t="str">
        <f>IFERROR(DATA!$A1+DY17+DY19,"")</f>
        <v/>
      </c>
      <c r="DZ20" s="14" t="str">
        <f>IFERROR(DATA!$A1+DZ17+DZ19,"")</f>
        <v/>
      </c>
      <c r="EA20" s="14" t="str">
        <f>IFERROR(DATA!$A1+EA17+EA19,"")</f>
        <v/>
      </c>
      <c r="EB20" s="14" t="str">
        <f>IFERROR(DATA!$A1+EB17+EB19,"")</f>
        <v/>
      </c>
      <c r="EC20" s="14" t="str">
        <f>IFERROR(DATA!$A1+EC17+EC19,"")</f>
        <v/>
      </c>
      <c r="ED20" s="14" t="str">
        <f>IFERROR(DATA!$A1+ED17+ED19,"")</f>
        <v/>
      </c>
      <c r="EE20" s="14" t="str">
        <f>IFERROR(DATA!$A1+EE17+EE19,"")</f>
        <v/>
      </c>
      <c r="EF20" s="14" t="str">
        <f>IFERROR(DATA!$A1+EF17+EF19,"")</f>
        <v/>
      </c>
      <c r="EG20" s="14" t="str">
        <f>IFERROR(DATA!$A1+EG17+EG19,"")</f>
        <v/>
      </c>
      <c r="EH20" s="14" t="str">
        <f>IFERROR(DATA!$A1+EH17+EH19,"")</f>
        <v/>
      </c>
      <c r="EI20" s="14" t="str">
        <f>IFERROR(DATA!$A1+EI17+EI19,"")</f>
        <v/>
      </c>
      <c r="EJ20" s="14" t="str">
        <f>IFERROR(DATA!$A1+EJ17+EJ19,"")</f>
        <v/>
      </c>
      <c r="EK20" s="14" t="str">
        <f>IFERROR(DATA!$A1+EK17+EK19,"")</f>
        <v/>
      </c>
      <c r="EL20" s="14" t="str">
        <f>IFERROR(DATA!$A1+EL17+EL19,"")</f>
        <v/>
      </c>
      <c r="EM20" s="14" t="str">
        <f>IFERROR(DATA!$A1+EM17+EM19,"")</f>
        <v/>
      </c>
      <c r="EN20" s="14" t="str">
        <f>IFERROR(DATA!$A1+EN17+EN19,"")</f>
        <v/>
      </c>
      <c r="EO20" s="14" t="str">
        <f>IFERROR(DATA!$A1+EO17+EO19,"")</f>
        <v/>
      </c>
      <c r="EP20" s="14" t="str">
        <f>IFERROR(DATA!$A1+EP17+EP19,"")</f>
        <v/>
      </c>
      <c r="EQ20" s="14" t="str">
        <f>IFERROR(DATA!$A1+EQ17+EQ19,"")</f>
        <v/>
      </c>
      <c r="ER20" s="14" t="str">
        <f>IFERROR(DATA!$A1+ER17+ER19,"")</f>
        <v/>
      </c>
    </row>
    <row r="21" spans="2:148" s="14" customFormat="1" ht="15" hidden="1" customHeight="1">
      <c r="B21" s="32"/>
      <c r="E21" s="14">
        <f>IF(E20="",0,E20+DATA!$B1)</f>
        <v>10</v>
      </c>
      <c r="F21" s="14">
        <f>IF(F20="",0,F20+DATA!$B1)</f>
        <v>17</v>
      </c>
      <c r="G21" s="14">
        <f>IF(G20="",0,G20+DATA!$B1)</f>
        <v>17</v>
      </c>
      <c r="H21" s="14">
        <f>IF(H20="",0,H20+DATA!$B1)</f>
        <v>15</v>
      </c>
      <c r="I21" s="14">
        <f>IF(I20="",0,I20+DATA!$B1)</f>
        <v>17</v>
      </c>
      <c r="J21" s="14">
        <f>IF(J20="",0,J20+DATA!$B1)</f>
        <v>17</v>
      </c>
      <c r="K21" s="14">
        <f>IF(K20="",0,K20+DATA!$B1)</f>
        <v>20</v>
      </c>
      <c r="L21" s="14">
        <f>IF(L20="",0,L20+DATA!$B1)</f>
        <v>15</v>
      </c>
      <c r="M21" s="14">
        <f>IF(M20="",0,M20+DATA!$B1)</f>
        <v>0</v>
      </c>
      <c r="N21" s="14">
        <f>IF(N20="",0,N20+DATA!$B1)</f>
        <v>0</v>
      </c>
      <c r="O21" s="14">
        <f>IF(O20="",0,O20+DATA!$B1)</f>
        <v>0</v>
      </c>
      <c r="P21" s="14">
        <f>IF(P20="",0,P20+DATA!$B1)</f>
        <v>0</v>
      </c>
      <c r="Q21" s="14">
        <f>IF(Q20="",0,Q20+DATA!$B1)</f>
        <v>0</v>
      </c>
      <c r="R21" s="14">
        <f>IF(R20="",0,R20+DATA!$B1)</f>
        <v>0</v>
      </c>
      <c r="S21" s="14">
        <f>IF(S20="",0,S20+DATA!$B1)</f>
        <v>0</v>
      </c>
      <c r="T21" s="14">
        <f>IF(T20="",0,T20+DATA!$B1)</f>
        <v>0</v>
      </c>
      <c r="U21" s="14">
        <f>IF(U20="",0,U20+DATA!$B1)</f>
        <v>0</v>
      </c>
      <c r="V21" s="14">
        <f>IF(V20="",0,V20+DATA!$B1)</f>
        <v>0</v>
      </c>
      <c r="W21" s="14">
        <f>IF(W20="",0,W20+DATA!$B1)</f>
        <v>0</v>
      </c>
      <c r="X21" s="14">
        <f>IF(X20="",0,X20+DATA!$B1)</f>
        <v>0</v>
      </c>
      <c r="Y21" s="14">
        <f>IF(Y20="",0,Y20+DATA!$B1)</f>
        <v>0</v>
      </c>
      <c r="Z21" s="14">
        <f>IF(Z20="",0,Z20+DATA!$B1)</f>
        <v>0</v>
      </c>
      <c r="AA21" s="14">
        <f>IF(AA20="",0,AA20+DATA!$B1)</f>
        <v>0</v>
      </c>
      <c r="AB21" s="14">
        <f>IF(AB20="",0,AB20+DATA!$B1)</f>
        <v>0</v>
      </c>
      <c r="AC21" s="14">
        <f>IF(AC20="",0,AC20+DATA!$B1)</f>
        <v>0</v>
      </c>
      <c r="AD21" s="14">
        <f>IF(AD20="",0,AD20+DATA!$B1)</f>
        <v>0</v>
      </c>
      <c r="AE21" s="14">
        <f>IF(AE20="",0,AE20+DATA!$B1)</f>
        <v>0</v>
      </c>
      <c r="AF21" s="14">
        <f>IF(AF20="",0,AF20+DATA!$B1)</f>
        <v>0</v>
      </c>
      <c r="AG21" s="14">
        <f>IF(AG20="",0,AG20+DATA!$B1)</f>
        <v>0</v>
      </c>
      <c r="AH21" s="14">
        <f>IF(AH20="",0,AH20+DATA!$B1)</f>
        <v>0</v>
      </c>
      <c r="AI21" s="14">
        <f>IF(AI20="",0,AI20+DATA!$B1)</f>
        <v>0</v>
      </c>
      <c r="AJ21" s="14">
        <f>IF(AJ20="",0,AJ20+DATA!$B1)</f>
        <v>0</v>
      </c>
      <c r="AK21" s="14">
        <f>IF(AK20="",0,AK20+DATA!$B1)</f>
        <v>0</v>
      </c>
      <c r="AL21" s="14">
        <f>IF(AL20="",0,AL20+DATA!$B1)</f>
        <v>0</v>
      </c>
      <c r="AM21" s="14">
        <f>IF(AM20="",0,AM20+DATA!$B1)</f>
        <v>0</v>
      </c>
      <c r="AN21" s="14">
        <f>IF(AN20="",0,AN20+DATA!$B1)</f>
        <v>0</v>
      </c>
      <c r="AO21" s="14">
        <f>IF(AO20="",0,AO20+DATA!$B1)</f>
        <v>0</v>
      </c>
      <c r="AP21" s="14">
        <f>IF(AP20="",0,AP20+DATA!$B1)</f>
        <v>0</v>
      </c>
      <c r="AQ21" s="14">
        <f>IF(AQ20="",0,AQ20+DATA!$B1)</f>
        <v>0</v>
      </c>
      <c r="AR21" s="14">
        <f>IF(AR20="",0,AR20+DATA!$B1)</f>
        <v>0</v>
      </c>
      <c r="AS21" s="14">
        <f>IF(AS20="",0,AS20+DATA!$B1)</f>
        <v>0</v>
      </c>
      <c r="AT21" s="14">
        <f>IF(AT20="",0,AT20+DATA!$B1)</f>
        <v>0</v>
      </c>
      <c r="AU21" s="14">
        <f>IF(AU20="",0,AU20+DATA!$B1)</f>
        <v>0</v>
      </c>
      <c r="AV21" s="14">
        <f>IF(AV20="",0,AV20+DATA!$B1)</f>
        <v>0</v>
      </c>
      <c r="AW21" s="14">
        <f>IF(AW20="",0,AW20+DATA!$B1)</f>
        <v>0</v>
      </c>
      <c r="AX21" s="14">
        <f>IF(AX20="",0,AX20+DATA!$B1)</f>
        <v>0</v>
      </c>
      <c r="AY21" s="14">
        <f>IF(AY20="",0,AY20+DATA!$B1)</f>
        <v>0</v>
      </c>
      <c r="AZ21" s="14">
        <f>IF(AZ20="",0,AZ20+DATA!$B1)</f>
        <v>0</v>
      </c>
      <c r="BA21" s="14">
        <f>IF(BA20="",0,BA20+DATA!$B1)</f>
        <v>0</v>
      </c>
      <c r="BB21" s="14">
        <f>IF(BB20="",0,BB20+DATA!$B1)</f>
        <v>0</v>
      </c>
      <c r="BC21" s="14">
        <f>IF(BC20="",0,BC20+DATA!$B1)</f>
        <v>0</v>
      </c>
      <c r="BD21" s="14">
        <f>IF(BD20="",0,BD20+DATA!$B1)</f>
        <v>0</v>
      </c>
      <c r="BE21" s="14">
        <f>IF(BE20="",0,BE20+DATA!$B1)</f>
        <v>0</v>
      </c>
      <c r="BF21" s="14">
        <f>IF(BF20="",0,BF20+DATA!$B1)</f>
        <v>0</v>
      </c>
      <c r="BG21" s="14">
        <f>IF(BG20="",0,BG20+DATA!$B1)</f>
        <v>0</v>
      </c>
      <c r="BH21" s="14">
        <f>IF(BH20="",0,BH20+DATA!$B1)</f>
        <v>0</v>
      </c>
      <c r="BI21" s="14">
        <f>IF(BI20="",0,BI20+DATA!$B1)</f>
        <v>0</v>
      </c>
      <c r="BJ21" s="14">
        <f>IF(BJ20="",0,BJ20+DATA!$B1)</f>
        <v>0</v>
      </c>
      <c r="BK21" s="14">
        <f>IF(BK20="",0,BK20+DATA!$B1)</f>
        <v>0</v>
      </c>
      <c r="BL21" s="14">
        <f>IF(BL20="",0,BL20+DATA!$B1)</f>
        <v>0</v>
      </c>
      <c r="BM21" s="14">
        <f>IF(BM20="",0,BM20+DATA!$B1)</f>
        <v>0</v>
      </c>
      <c r="BN21" s="14">
        <f>IF(BN20="",0,BN20+DATA!$B1)</f>
        <v>0</v>
      </c>
      <c r="BO21" s="14">
        <f>IF(BO20="",0,BO20+DATA!$B1)</f>
        <v>0</v>
      </c>
      <c r="BP21" s="14">
        <f>IF(BP20="",0,BP20+DATA!$B1)</f>
        <v>0</v>
      </c>
      <c r="BQ21" s="14">
        <f>IF(BQ20="",0,BQ20+DATA!$B1)</f>
        <v>0</v>
      </c>
      <c r="BR21" s="14">
        <f>IF(BR20="",0,BR20+DATA!$B1)</f>
        <v>0</v>
      </c>
      <c r="BS21" s="14">
        <f>IF(BS20="",0,BS20+DATA!$B1)</f>
        <v>0</v>
      </c>
      <c r="BT21" s="14">
        <f>IF(BT20="",0,BT20+DATA!$B1)</f>
        <v>0</v>
      </c>
      <c r="BU21" s="14">
        <f>IF(BU20="",0,BU20+DATA!$B1)</f>
        <v>0</v>
      </c>
      <c r="BV21" s="14">
        <f>IF(BV20="",0,BV20+DATA!$B1)</f>
        <v>0</v>
      </c>
      <c r="BW21" s="14">
        <f>IF(BW20="",0,BW20+DATA!$B1)</f>
        <v>0</v>
      </c>
      <c r="BX21" s="14">
        <f>IF(BX20="",0,BX20+DATA!$B1)</f>
        <v>0</v>
      </c>
      <c r="BY21" s="14">
        <f>IF(BY20="",0,BY20+DATA!$B1)</f>
        <v>0</v>
      </c>
      <c r="BZ21" s="14">
        <f>IF(BZ20="",0,BZ20+DATA!$B1)</f>
        <v>0</v>
      </c>
      <c r="CA21" s="14">
        <f>IF(CA20="",0,CA20+DATA!$B1)</f>
        <v>0</v>
      </c>
      <c r="CB21" s="14">
        <f>IF(CB20="",0,CB20+DATA!$B1)</f>
        <v>0</v>
      </c>
      <c r="CC21" s="14">
        <f>IF(CC20="",0,CC20+DATA!$B1)</f>
        <v>0</v>
      </c>
      <c r="CD21" s="14">
        <f>IF(CD20="",0,CD20+DATA!$B1)</f>
        <v>0</v>
      </c>
      <c r="CE21" s="14">
        <f>IF(CE20="",0,CE20+DATA!$B1)</f>
        <v>0</v>
      </c>
      <c r="CF21" s="14">
        <f>IF(CF20="",0,CF20+DATA!$B1)</f>
        <v>0</v>
      </c>
      <c r="CG21" s="14">
        <f>IF(CG20="",0,CG20+DATA!$B1)</f>
        <v>0</v>
      </c>
      <c r="CH21" s="14">
        <f>IF(CH20="",0,CH20+DATA!$B1)</f>
        <v>0</v>
      </c>
      <c r="CI21" s="14">
        <f>IF(CI20="",0,CI20+DATA!$B1)</f>
        <v>0</v>
      </c>
      <c r="CJ21" s="14">
        <f>IF(CJ20="",0,CJ20+DATA!$B1)</f>
        <v>0</v>
      </c>
      <c r="CK21" s="14">
        <f>IF(CK20="",0,CK20+DATA!$B1)</f>
        <v>0</v>
      </c>
      <c r="CL21" s="14">
        <f>IF(CL20="",0,CL20+DATA!$B1)</f>
        <v>0</v>
      </c>
      <c r="CM21" s="14">
        <f>IF(CM20="",0,CM20+DATA!$B1)</f>
        <v>0</v>
      </c>
      <c r="CN21" s="14">
        <f>IF(CN20="",0,CN20+DATA!$B1)</f>
        <v>0</v>
      </c>
      <c r="CO21" s="14">
        <f>IF(CO20="",0,CO20+DATA!$B1)</f>
        <v>0</v>
      </c>
      <c r="CP21" s="14">
        <f>IF(CP20="",0,CP20+DATA!$B1)</f>
        <v>0</v>
      </c>
      <c r="CQ21" s="14">
        <f>IF(CQ20="",0,CQ20+DATA!$B1)</f>
        <v>0</v>
      </c>
      <c r="CR21" s="14">
        <f>IF(CR20="",0,CR20+DATA!$B1)</f>
        <v>0</v>
      </c>
      <c r="CS21" s="14">
        <f>IF(CS20="",0,CS20+DATA!$B1)</f>
        <v>0</v>
      </c>
      <c r="CT21" s="14">
        <f>IF(CT20="",0,CT20+DATA!$B1)</f>
        <v>0</v>
      </c>
      <c r="CU21" s="14">
        <f>IF(CU20="",0,CU20+DATA!$B1)</f>
        <v>0</v>
      </c>
      <c r="CV21" s="14">
        <f>IF(CV20="",0,CV20+DATA!$B1)</f>
        <v>0</v>
      </c>
      <c r="CW21" s="14">
        <f>IF(CW20="",0,CW20+DATA!$B1)</f>
        <v>0</v>
      </c>
      <c r="CX21" s="14">
        <f>IF(CX20="",0,CX20+DATA!$B1)</f>
        <v>0</v>
      </c>
      <c r="CY21" s="14">
        <f>IF(CY20="",0,CY20+DATA!$B1)</f>
        <v>0</v>
      </c>
      <c r="CZ21" s="14">
        <f>IF(CZ20="",0,CZ20+DATA!$B1)</f>
        <v>0</v>
      </c>
      <c r="DA21" s="14">
        <f>IF(DA20="",0,DA20+DATA!$B1)</f>
        <v>0</v>
      </c>
      <c r="DB21" s="14">
        <f>IF(DB20="",0,DB20+DATA!$B1)</f>
        <v>0</v>
      </c>
      <c r="DC21" s="14">
        <f>IF(DC20="",0,DC20+DATA!$B1)</f>
        <v>0</v>
      </c>
      <c r="DD21" s="14">
        <f>IF(DD20="",0,DD20+DATA!$B1)</f>
        <v>0</v>
      </c>
      <c r="DE21" s="14">
        <f>IF(DE20="",0,DE20+DATA!$B1)</f>
        <v>0</v>
      </c>
      <c r="DF21" s="14">
        <f>IF(DF20="",0,DF20+DATA!$B1)</f>
        <v>0</v>
      </c>
      <c r="DG21" s="14">
        <f>IF(DG20="",0,DG20+DATA!$B1)</f>
        <v>0</v>
      </c>
      <c r="DH21" s="14">
        <f>IF(DH20="",0,DH20+DATA!$B1)</f>
        <v>0</v>
      </c>
      <c r="DI21" s="14">
        <f>IF(DI20="",0,DI20+DATA!$B1)</f>
        <v>0</v>
      </c>
      <c r="DJ21" s="14">
        <f>IF(DJ20="",0,DJ20+DATA!$B1)</f>
        <v>0</v>
      </c>
      <c r="DK21" s="14">
        <f>IF(DK20="",0,DK20+DATA!$B1)</f>
        <v>0</v>
      </c>
      <c r="DL21" s="14">
        <f>IF(DL20="",0,DL20+DATA!$B1)</f>
        <v>0</v>
      </c>
      <c r="DM21" s="14">
        <f>IF(DM20="",0,DM20+DATA!$B1)</f>
        <v>0</v>
      </c>
      <c r="DN21" s="14">
        <f>IF(DN20="",0,DN20+DATA!$B1)</f>
        <v>0</v>
      </c>
      <c r="DO21" s="14">
        <f>IF(DO20="",0,DO20+DATA!$B1)</f>
        <v>0</v>
      </c>
      <c r="DP21" s="14">
        <f>IF(DP20="",0,DP20+DATA!$B1)</f>
        <v>0</v>
      </c>
      <c r="DQ21" s="14">
        <f>IF(DQ20="",0,DQ20+DATA!$B1)</f>
        <v>0</v>
      </c>
      <c r="DR21" s="14">
        <f>IF(DR20="",0,DR20+DATA!$B1)</f>
        <v>0</v>
      </c>
      <c r="DS21" s="14">
        <f>IF(DS20="",0,DS20+DATA!$B1)</f>
        <v>0</v>
      </c>
      <c r="DT21" s="14">
        <f>IF(DT20="",0,DT20+DATA!$B1)</f>
        <v>0</v>
      </c>
      <c r="DU21" s="14">
        <f>IF(DU20="",0,DU20+DATA!$B1)</f>
        <v>0</v>
      </c>
      <c r="DV21" s="14">
        <f>IF(DV20="",0,DV20+DATA!$B1)</f>
        <v>0</v>
      </c>
      <c r="DW21" s="14">
        <f>IF(DW20="",0,DW20+DATA!$B1)</f>
        <v>0</v>
      </c>
      <c r="DX21" s="14">
        <f>IF(DX20="",0,DX20+DATA!$B1)</f>
        <v>0</v>
      </c>
      <c r="DY21" s="14">
        <f>IF(DY20="",0,DY20+DATA!$B1)</f>
        <v>0</v>
      </c>
      <c r="DZ21" s="14">
        <f>IF(DZ20="",0,DZ20+DATA!$B1)</f>
        <v>0</v>
      </c>
      <c r="EA21" s="14">
        <f>IF(EA20="",0,EA20+DATA!$B1)</f>
        <v>0</v>
      </c>
      <c r="EB21" s="14">
        <f>IF(EB20="",0,EB20+DATA!$B1)</f>
        <v>0</v>
      </c>
      <c r="EC21" s="14">
        <f>IF(EC20="",0,EC20+DATA!$B1)</f>
        <v>0</v>
      </c>
      <c r="ED21" s="14">
        <f>IF(ED20="",0,ED20+DATA!$B1)</f>
        <v>0</v>
      </c>
      <c r="EE21" s="14">
        <f>IF(EE20="",0,EE20+DATA!$B1)</f>
        <v>0</v>
      </c>
      <c r="EF21" s="14">
        <f>IF(EF20="",0,EF20+DATA!$B1)</f>
        <v>0</v>
      </c>
      <c r="EG21" s="14">
        <f>IF(EG20="",0,EG20+DATA!$B1)</f>
        <v>0</v>
      </c>
      <c r="EH21" s="14">
        <f>IF(EH20="",0,EH20+DATA!$B1)</f>
        <v>0</v>
      </c>
      <c r="EI21" s="14">
        <f>IF(EI20="",0,EI20+DATA!$B1)</f>
        <v>0</v>
      </c>
      <c r="EJ21" s="14">
        <f>IF(EJ20="",0,EJ20+DATA!$B1)</f>
        <v>0</v>
      </c>
      <c r="EK21" s="14">
        <f>IF(EK20="",0,EK20+DATA!$B1)</f>
        <v>0</v>
      </c>
      <c r="EL21" s="14">
        <f>IF(EL20="",0,EL20+DATA!$B1)</f>
        <v>0</v>
      </c>
      <c r="EM21" s="14">
        <f>IF(EM20="",0,EM20+DATA!$B1)</f>
        <v>0</v>
      </c>
      <c r="EN21" s="14">
        <f>IF(EN20="",0,EN20+DATA!$B1)</f>
        <v>0</v>
      </c>
      <c r="EO21" s="14">
        <f>IF(EO20="",0,EO20+DATA!$B1)</f>
        <v>0</v>
      </c>
      <c r="EP21" s="14">
        <f>IF(EP20="",0,EP20+DATA!$B1)</f>
        <v>0</v>
      </c>
      <c r="EQ21" s="14">
        <f>IF(EQ20="",0,EQ20+DATA!$B1)</f>
        <v>0</v>
      </c>
      <c r="ER21" s="14">
        <f>IF(ER20="",0,ER20+DATA!$B1)</f>
        <v>0</v>
      </c>
    </row>
  </sheetData>
  <sheetProtection sheet="1" objects="1" scenarios="1" selectLockedCells="1"/>
  <mergeCells count="3">
    <mergeCell ref="D12:E12"/>
    <mergeCell ref="O13:Q13"/>
    <mergeCell ref="D10:E10"/>
  </mergeCells>
  <phoneticPr fontId="1"/>
  <conditionalFormatting sqref="E4">
    <cfRule type="expression" dxfId="7" priority="11">
      <formula>E19=-1</formula>
    </cfRule>
    <cfRule type="expression" dxfId="6" priority="12">
      <formula>E19=1</formula>
    </cfRule>
  </conditionalFormatting>
  <conditionalFormatting sqref="E5:N5 R5:ER5">
    <cfRule type="containsText" dxfId="5" priority="9" operator="containsText" text="♭">
      <formula>NOT(ISERROR(SEARCH("♭",E5)))</formula>
    </cfRule>
    <cfRule type="containsText" dxfId="4" priority="10" operator="containsText" text="♯">
      <formula>NOT(ISERROR(SEARCH("♯",E5)))</formula>
    </cfRule>
  </conditionalFormatting>
  <conditionalFormatting sqref="O5:Q5">
    <cfRule type="containsText" dxfId="3" priority="5" operator="containsText" text="♭">
      <formula>NOT(ISERROR(SEARCH("♭",O5)))</formula>
    </cfRule>
    <cfRule type="containsText" dxfId="2" priority="6" operator="containsText" text="♯">
      <formula>NOT(ISERROR(SEARCH("♯",O5)))</formula>
    </cfRule>
  </conditionalFormatting>
  <conditionalFormatting sqref="F4:ER4">
    <cfRule type="expression" dxfId="1" priority="1">
      <formula>F19=-1</formula>
    </cfRule>
    <cfRule type="expression" dxfId="0" priority="2">
      <formula>F19=1</formula>
    </cfRule>
  </conditionalFormatting>
  <dataValidations count="4">
    <dataValidation type="list" allowBlank="1" showInputMessage="1" showErrorMessage="1" sqref="R1">
      <formula1>E$14:E$15</formula1>
    </dataValidation>
    <dataValidation type="list" allowBlank="1" showInputMessage="1" showErrorMessage="1" sqref="E5:ER5">
      <formula1>E$14:E$16</formula1>
    </dataValidation>
    <dataValidation type="list" allowBlank="1" showInputMessage="1" showErrorMessage="1" sqref="E3:ER3">
      <formula1>"0,1,2,3"</formula1>
    </dataValidation>
    <dataValidation type="list" allowBlank="1" showInputMessage="1" showErrorMessage="1" sqref="E4:ER4">
      <formula1>"ド,レ,ミ,ファ,ソ,ラ,シ"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landscape" r:id="rId1"/>
  <ignoredErrors>
    <ignoredError sqref="O1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DATA!$B$5:$B$16</xm:f>
          </x14:formula1>
          <xm:sqref>D12</xm:sqref>
        </x14:dataValidation>
        <x14:dataValidation type="list" allowBlank="1" showInputMessage="1" showErrorMessage="1">
          <x14:formula1>
            <xm:f>DATA!$E$5:$E$16</xm:f>
          </x14:formula1>
          <xm:sqref>B4</xm:sqref>
        </x14:dataValidation>
        <x14:dataValidation type="list" allowBlank="1" showInputMessage="1" showErrorMessage="1">
          <x14:formula1>
            <xm:f>DATA!$E$9:$E$13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zoomScaleNormal="100" workbookViewId="0">
      <selection activeCell="E2" sqref="E2"/>
    </sheetView>
  </sheetViews>
  <sheetFormatPr defaultRowHeight="13.5"/>
  <cols>
    <col min="1" max="1" width="10.625" customWidth="1"/>
    <col min="2" max="2" width="18.625" customWidth="1"/>
    <col min="3" max="3" width="8.625" customWidth="1"/>
    <col min="4" max="4" width="2.625" customWidth="1"/>
    <col min="5" max="12" width="8.625" customWidth="1"/>
  </cols>
  <sheetData>
    <row r="1" spans="1:14">
      <c r="A1" s="1">
        <f>VLOOKUP(移調!B8,E5:F16,2,FALSE)-VLOOKUP(移調!B4,E5:F16,2,FALSE)</f>
        <v>-3</v>
      </c>
      <c r="B1" s="1">
        <f>IF(MIN(移調!20:20)&lt;-11,24,IF(MIN(移調!20:20)&lt;1,12,IF(AND(MAX(移調!20:20)&gt;32,MIN(移調!20:20)&gt;=13),-12,0)))</f>
        <v>12</v>
      </c>
    </row>
    <row r="2" spans="1:14">
      <c r="A2" s="2">
        <f>VLOOKUP(移調!B4,E5:G16,3,FALSE)-VLOOKUP(移調!B8,E5:G16,3,FALSE)</f>
        <v>-3</v>
      </c>
      <c r="B2" s="1">
        <f>IF(AND(A2&lt;=6,A2&gt;-6),A2,IF(A2&gt;6,A2-12,A2+12))</f>
        <v>-3</v>
      </c>
      <c r="H2" s="37" t="s">
        <v>45</v>
      </c>
      <c r="I2" s="41" t="s">
        <v>46</v>
      </c>
      <c r="J2" s="37" t="s">
        <v>47</v>
      </c>
      <c r="K2" s="37" t="s">
        <v>48</v>
      </c>
      <c r="L2" s="37" t="s">
        <v>49</v>
      </c>
      <c r="M2" s="37" t="s">
        <v>50</v>
      </c>
      <c r="N2" s="37" t="s">
        <v>51</v>
      </c>
    </row>
    <row r="3" spans="1:14">
      <c r="A3" s="2">
        <f>VLOOKUP(移調!D12,B5:C16,2,FALSE)-VLOOKUP(移調!D10,B5:C16,2,FALSE)</f>
        <v>-4</v>
      </c>
      <c r="B3" s="1">
        <f>IF(AND(A3&lt;=6,A3&gt;-6),A3,IF(A3&gt;6,A3-12,A3+12))</f>
        <v>-4</v>
      </c>
      <c r="H3" s="2">
        <v>-6</v>
      </c>
      <c r="I3" s="2">
        <v>-11</v>
      </c>
      <c r="J3" s="2">
        <v>-4</v>
      </c>
      <c r="K3" s="2">
        <v>-9</v>
      </c>
      <c r="L3" s="2">
        <v>-2</v>
      </c>
      <c r="M3" s="2">
        <v>-7</v>
      </c>
      <c r="N3" s="2">
        <v>0</v>
      </c>
    </row>
    <row r="4" spans="1:14">
      <c r="H4" s="42">
        <v>4</v>
      </c>
      <c r="I4" s="42">
        <v>5</v>
      </c>
      <c r="J4" s="42">
        <v>6</v>
      </c>
      <c r="K4" s="42">
        <v>7</v>
      </c>
      <c r="L4" s="42">
        <v>8</v>
      </c>
      <c r="M4" s="42">
        <v>9</v>
      </c>
      <c r="N4" s="42">
        <v>10</v>
      </c>
    </row>
    <row r="5" spans="1:14">
      <c r="A5" s="2">
        <v>-1</v>
      </c>
      <c r="B5" s="2" t="s">
        <v>54</v>
      </c>
      <c r="C5" s="2">
        <v>1</v>
      </c>
      <c r="E5" s="2" t="s">
        <v>7</v>
      </c>
      <c r="F5" s="20">
        <v>6</v>
      </c>
      <c r="G5" s="1">
        <v>6</v>
      </c>
      <c r="H5" s="22">
        <v>1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0</v>
      </c>
    </row>
    <row r="6" spans="1:14">
      <c r="A6" s="2">
        <v>6</v>
      </c>
      <c r="B6" s="2" t="s">
        <v>55</v>
      </c>
      <c r="C6" s="2">
        <v>2</v>
      </c>
      <c r="E6" s="2" t="s">
        <v>6</v>
      </c>
      <c r="F6" s="20">
        <v>11</v>
      </c>
      <c r="G6" s="1">
        <v>5</v>
      </c>
      <c r="H6" s="22">
        <v>1</v>
      </c>
      <c r="I6" s="1">
        <v>1</v>
      </c>
      <c r="J6" s="1">
        <v>1</v>
      </c>
      <c r="K6" s="1">
        <v>1</v>
      </c>
      <c r="L6" s="1">
        <v>1</v>
      </c>
      <c r="M6" s="1">
        <v>0</v>
      </c>
      <c r="N6" s="1">
        <v>0</v>
      </c>
    </row>
    <row r="7" spans="1:14">
      <c r="A7" s="2">
        <v>1</v>
      </c>
      <c r="B7" s="2" t="s">
        <v>56</v>
      </c>
      <c r="C7" s="2">
        <v>3</v>
      </c>
      <c r="E7" s="2" t="s">
        <v>3</v>
      </c>
      <c r="F7" s="20">
        <v>4</v>
      </c>
      <c r="G7" s="1">
        <v>4</v>
      </c>
      <c r="H7" s="22">
        <v>1</v>
      </c>
      <c r="I7" s="1">
        <v>1</v>
      </c>
      <c r="J7" s="1">
        <v>1</v>
      </c>
      <c r="K7" s="1">
        <v>1</v>
      </c>
      <c r="L7" s="1">
        <v>0</v>
      </c>
      <c r="M7" s="1">
        <v>0</v>
      </c>
      <c r="N7" s="1">
        <v>0</v>
      </c>
    </row>
    <row r="8" spans="1:14">
      <c r="A8" s="2">
        <v>-4</v>
      </c>
      <c r="B8" s="2" t="s">
        <v>57</v>
      </c>
      <c r="C8" s="2">
        <v>4</v>
      </c>
      <c r="E8" s="2" t="s">
        <v>2</v>
      </c>
      <c r="F8" s="20">
        <v>9</v>
      </c>
      <c r="G8" s="1">
        <v>3</v>
      </c>
      <c r="H8" s="22">
        <v>1</v>
      </c>
      <c r="I8" s="1">
        <v>1</v>
      </c>
      <c r="J8" s="1">
        <v>1</v>
      </c>
      <c r="K8" s="1">
        <v>0</v>
      </c>
      <c r="L8" s="1">
        <v>0</v>
      </c>
      <c r="M8" s="1">
        <v>0</v>
      </c>
      <c r="N8" s="1">
        <v>0</v>
      </c>
    </row>
    <row r="9" spans="1:14">
      <c r="A9" s="2">
        <v>3</v>
      </c>
      <c r="B9" s="2" t="s">
        <v>58</v>
      </c>
      <c r="C9" s="2">
        <v>5</v>
      </c>
      <c r="E9" s="1" t="s">
        <v>5</v>
      </c>
      <c r="F9" s="21">
        <v>2</v>
      </c>
      <c r="G9" s="1">
        <v>2</v>
      </c>
      <c r="H9" s="22">
        <v>1</v>
      </c>
      <c r="I9" s="1">
        <v>1</v>
      </c>
      <c r="J9" s="1">
        <v>0</v>
      </c>
      <c r="K9" s="1">
        <v>0</v>
      </c>
      <c r="L9" s="1">
        <v>0</v>
      </c>
      <c r="M9" s="1">
        <v>0</v>
      </c>
      <c r="N9" s="1">
        <v>0</v>
      </c>
    </row>
    <row r="10" spans="1:14">
      <c r="A10" s="2">
        <v>-2</v>
      </c>
      <c r="B10" s="2" t="s">
        <v>59</v>
      </c>
      <c r="C10" s="2">
        <v>6</v>
      </c>
      <c r="E10" s="1" t="s">
        <v>1</v>
      </c>
      <c r="F10" s="21">
        <v>7</v>
      </c>
      <c r="G10" s="1">
        <v>1</v>
      </c>
      <c r="H10" s="22">
        <v>1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</row>
    <row r="11" spans="1:14">
      <c r="A11" s="2">
        <v>5</v>
      </c>
      <c r="B11" s="2" t="s">
        <v>60</v>
      </c>
      <c r="C11" s="2">
        <v>7</v>
      </c>
      <c r="E11" s="1" t="s">
        <v>0</v>
      </c>
      <c r="F11" s="21">
        <v>0</v>
      </c>
      <c r="G11" s="1">
        <v>0</v>
      </c>
      <c r="H11" s="22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</row>
    <row r="12" spans="1:14">
      <c r="A12" s="2">
        <v>0</v>
      </c>
      <c r="B12" s="2" t="s">
        <v>61</v>
      </c>
      <c r="C12" s="2">
        <v>8</v>
      </c>
      <c r="E12" s="1" t="s">
        <v>8</v>
      </c>
      <c r="F12" s="21">
        <v>5</v>
      </c>
      <c r="G12" s="1">
        <v>-1</v>
      </c>
      <c r="H12" s="22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-1</v>
      </c>
    </row>
    <row r="13" spans="1:14">
      <c r="A13" s="2">
        <v>-5</v>
      </c>
      <c r="B13" s="2" t="s">
        <v>65</v>
      </c>
      <c r="C13" s="2">
        <v>9</v>
      </c>
      <c r="E13" s="1" t="s">
        <v>9</v>
      </c>
      <c r="F13" s="21">
        <v>10</v>
      </c>
      <c r="G13" s="1">
        <v>-2</v>
      </c>
      <c r="H13" s="22">
        <v>0</v>
      </c>
      <c r="I13" s="1">
        <v>0</v>
      </c>
      <c r="J13" s="1">
        <v>0</v>
      </c>
      <c r="K13" s="1">
        <v>0</v>
      </c>
      <c r="L13" s="1">
        <v>0</v>
      </c>
      <c r="M13" s="1">
        <v>-1</v>
      </c>
      <c r="N13" s="1">
        <v>-1</v>
      </c>
    </row>
    <row r="14" spans="1:14">
      <c r="A14" s="2">
        <v>2</v>
      </c>
      <c r="B14" s="2" t="s">
        <v>62</v>
      </c>
      <c r="C14" s="2">
        <v>10</v>
      </c>
      <c r="E14" s="2" t="s">
        <v>10</v>
      </c>
      <c r="F14" s="20">
        <v>3</v>
      </c>
      <c r="G14" s="1">
        <v>-3</v>
      </c>
      <c r="H14" s="22">
        <v>0</v>
      </c>
      <c r="I14" s="1">
        <v>0</v>
      </c>
      <c r="J14" s="1">
        <v>0</v>
      </c>
      <c r="K14" s="1">
        <v>0</v>
      </c>
      <c r="L14" s="1">
        <v>-1</v>
      </c>
      <c r="M14" s="1">
        <v>-1</v>
      </c>
      <c r="N14" s="1">
        <v>-1</v>
      </c>
    </row>
    <row r="15" spans="1:14">
      <c r="A15" s="2">
        <v>-3</v>
      </c>
      <c r="B15" s="2" t="s">
        <v>63</v>
      </c>
      <c r="C15" s="2">
        <v>11</v>
      </c>
      <c r="E15" s="2" t="s">
        <v>11</v>
      </c>
      <c r="F15" s="20">
        <v>8</v>
      </c>
      <c r="G15" s="1">
        <v>-4</v>
      </c>
      <c r="H15" s="22">
        <v>0</v>
      </c>
      <c r="I15" s="1">
        <v>0</v>
      </c>
      <c r="J15" s="1">
        <v>0</v>
      </c>
      <c r="K15" s="1">
        <v>-1</v>
      </c>
      <c r="L15" s="1">
        <v>-1</v>
      </c>
      <c r="M15" s="1">
        <v>-1</v>
      </c>
      <c r="N15" s="1">
        <v>-1</v>
      </c>
    </row>
    <row r="16" spans="1:14">
      <c r="A16" s="2">
        <v>4</v>
      </c>
      <c r="B16" s="2" t="s">
        <v>64</v>
      </c>
      <c r="C16" s="2">
        <v>12</v>
      </c>
      <c r="E16" s="2" t="s">
        <v>12</v>
      </c>
      <c r="F16" s="20">
        <v>1</v>
      </c>
      <c r="G16" s="1">
        <v>-5</v>
      </c>
      <c r="H16" s="22">
        <v>0</v>
      </c>
      <c r="I16" s="1">
        <v>0</v>
      </c>
      <c r="J16" s="1">
        <v>-1</v>
      </c>
      <c r="K16" s="1">
        <v>-1</v>
      </c>
      <c r="L16" s="1">
        <v>-1</v>
      </c>
      <c r="M16" s="1">
        <v>-1</v>
      </c>
      <c r="N16" s="1">
        <v>-1</v>
      </c>
    </row>
    <row r="18" spans="1:3">
      <c r="A18" s="2">
        <v>0</v>
      </c>
      <c r="B18" s="1" t="str">
        <f>""</f>
        <v/>
      </c>
      <c r="C18" s="2" t="str">
        <f>""</f>
        <v/>
      </c>
    </row>
    <row r="19" spans="1:3">
      <c r="A19" s="2">
        <v>1</v>
      </c>
      <c r="B19" s="2" t="s">
        <v>116</v>
      </c>
      <c r="C19" s="3" t="s">
        <v>13</v>
      </c>
    </row>
    <row r="20" spans="1:3">
      <c r="A20" s="2">
        <v>2</v>
      </c>
      <c r="B20" s="2" t="s">
        <v>73</v>
      </c>
      <c r="C20" s="3" t="s">
        <v>20</v>
      </c>
    </row>
    <row r="21" spans="1:3">
      <c r="A21" s="2">
        <v>3</v>
      </c>
      <c r="B21" s="2" t="s">
        <v>117</v>
      </c>
      <c r="C21" s="3" t="s">
        <v>14</v>
      </c>
    </row>
    <row r="22" spans="1:3">
      <c r="A22" s="2">
        <v>4</v>
      </c>
      <c r="B22" s="2" t="s">
        <v>74</v>
      </c>
      <c r="C22" s="3" t="s">
        <v>21</v>
      </c>
    </row>
    <row r="23" spans="1:3">
      <c r="A23" s="2">
        <v>5</v>
      </c>
      <c r="B23" s="2" t="s">
        <v>75</v>
      </c>
      <c r="C23" s="3" t="s">
        <v>15</v>
      </c>
    </row>
    <row r="24" spans="1:3">
      <c r="A24" s="2">
        <v>6</v>
      </c>
      <c r="B24" s="2" t="s">
        <v>76</v>
      </c>
      <c r="C24" s="3" t="s">
        <v>16</v>
      </c>
    </row>
    <row r="25" spans="1:3">
      <c r="A25" s="2">
        <v>7</v>
      </c>
      <c r="B25" s="2" t="s">
        <v>77</v>
      </c>
      <c r="C25" s="3" t="s">
        <v>22</v>
      </c>
    </row>
    <row r="26" spans="1:3">
      <c r="A26" s="2">
        <v>8</v>
      </c>
      <c r="B26" s="2" t="s">
        <v>120</v>
      </c>
      <c r="C26" s="3" t="s">
        <v>17</v>
      </c>
    </row>
    <row r="27" spans="1:3">
      <c r="A27" s="2">
        <v>9</v>
      </c>
      <c r="B27" s="2" t="s">
        <v>118</v>
      </c>
      <c r="C27" s="3" t="s">
        <v>23</v>
      </c>
    </row>
    <row r="28" spans="1:3">
      <c r="A28" s="2">
        <v>10</v>
      </c>
      <c r="B28" s="2" t="s">
        <v>115</v>
      </c>
      <c r="C28" s="3" t="s">
        <v>18</v>
      </c>
    </row>
    <row r="29" spans="1:3">
      <c r="A29" s="2">
        <v>11</v>
      </c>
      <c r="B29" s="2" t="s">
        <v>78</v>
      </c>
      <c r="C29" s="3" t="s">
        <v>24</v>
      </c>
    </row>
    <row r="30" spans="1:3">
      <c r="A30" s="2">
        <v>12</v>
      </c>
      <c r="B30" s="2" t="s">
        <v>119</v>
      </c>
      <c r="C30" s="3" t="s">
        <v>19</v>
      </c>
    </row>
    <row r="31" spans="1:3">
      <c r="A31" s="2">
        <v>13</v>
      </c>
      <c r="B31" s="2" t="s">
        <v>79</v>
      </c>
      <c r="C31" s="3" t="s">
        <v>25</v>
      </c>
    </row>
    <row r="32" spans="1:3">
      <c r="A32" s="2">
        <v>14</v>
      </c>
      <c r="B32" s="2" t="s">
        <v>80</v>
      </c>
      <c r="C32" s="3" t="s">
        <v>33</v>
      </c>
    </row>
    <row r="33" spans="1:3">
      <c r="A33" s="2">
        <v>15</v>
      </c>
      <c r="B33" s="2" t="s">
        <v>81</v>
      </c>
      <c r="C33" s="3" t="s">
        <v>26</v>
      </c>
    </row>
    <row r="34" spans="1:3">
      <c r="A34" s="2">
        <v>16</v>
      </c>
      <c r="B34" s="2" t="s">
        <v>82</v>
      </c>
      <c r="C34" s="3" t="s">
        <v>32</v>
      </c>
    </row>
    <row r="35" spans="1:3">
      <c r="A35" s="2">
        <v>17</v>
      </c>
      <c r="B35" s="2" t="s">
        <v>83</v>
      </c>
      <c r="C35" s="3" t="s">
        <v>27</v>
      </c>
    </row>
    <row r="36" spans="1:3">
      <c r="A36" s="2">
        <v>18</v>
      </c>
      <c r="B36" s="2" t="s">
        <v>84</v>
      </c>
      <c r="C36" s="3" t="s">
        <v>28</v>
      </c>
    </row>
    <row r="37" spans="1:3">
      <c r="A37" s="2">
        <v>19</v>
      </c>
      <c r="B37" s="2" t="s">
        <v>85</v>
      </c>
      <c r="C37" s="3" t="s">
        <v>34</v>
      </c>
    </row>
    <row r="38" spans="1:3">
      <c r="A38" s="2">
        <v>20</v>
      </c>
      <c r="B38" s="2" t="s">
        <v>86</v>
      </c>
      <c r="C38" s="3" t="s">
        <v>29</v>
      </c>
    </row>
    <row r="39" spans="1:3">
      <c r="A39" s="2">
        <v>21</v>
      </c>
      <c r="B39" s="2" t="s">
        <v>87</v>
      </c>
      <c r="C39" s="3" t="s">
        <v>35</v>
      </c>
    </row>
    <row r="40" spans="1:3">
      <c r="A40" s="2">
        <v>22</v>
      </c>
      <c r="B40" s="2" t="s">
        <v>88</v>
      </c>
      <c r="C40" s="3" t="s">
        <v>30</v>
      </c>
    </row>
    <row r="41" spans="1:3">
      <c r="A41" s="2">
        <v>23</v>
      </c>
      <c r="B41" s="2" t="s">
        <v>89</v>
      </c>
      <c r="C41" s="3" t="s">
        <v>36</v>
      </c>
    </row>
    <row r="42" spans="1:3">
      <c r="A42" s="2">
        <v>24</v>
      </c>
      <c r="B42" s="2" t="s">
        <v>90</v>
      </c>
      <c r="C42" s="3" t="s">
        <v>31</v>
      </c>
    </row>
    <row r="43" spans="1:3">
      <c r="A43" s="2">
        <v>25</v>
      </c>
      <c r="B43" s="2" t="s">
        <v>91</v>
      </c>
      <c r="C43" s="3" t="s">
        <v>38</v>
      </c>
    </row>
    <row r="44" spans="1:3">
      <c r="A44" s="2">
        <v>26</v>
      </c>
      <c r="B44" s="2" t="s">
        <v>92</v>
      </c>
      <c r="C44" s="3" t="s">
        <v>39</v>
      </c>
    </row>
    <row r="45" spans="1:3">
      <c r="A45" s="2">
        <v>27</v>
      </c>
      <c r="B45" s="2" t="s">
        <v>93</v>
      </c>
      <c r="C45" s="3" t="s">
        <v>40</v>
      </c>
    </row>
    <row r="46" spans="1:3">
      <c r="A46" s="2">
        <v>28</v>
      </c>
      <c r="B46" s="2" t="s">
        <v>94</v>
      </c>
      <c r="C46" s="3" t="s">
        <v>41</v>
      </c>
    </row>
    <row r="47" spans="1:3">
      <c r="A47" s="2">
        <v>29</v>
      </c>
      <c r="B47" s="2" t="s">
        <v>95</v>
      </c>
      <c r="C47" s="3" t="s">
        <v>42</v>
      </c>
    </row>
    <row r="48" spans="1:3">
      <c r="A48" s="2">
        <v>30</v>
      </c>
      <c r="B48" s="2" t="s">
        <v>96</v>
      </c>
      <c r="C48" s="3" t="s">
        <v>43</v>
      </c>
    </row>
    <row r="49" spans="1:3">
      <c r="A49" s="2">
        <v>31</v>
      </c>
      <c r="B49" s="2" t="s">
        <v>97</v>
      </c>
      <c r="C49" s="3" t="s">
        <v>37</v>
      </c>
    </row>
    <row r="50" spans="1:3">
      <c r="A50" s="2">
        <v>32</v>
      </c>
      <c r="B50" s="2" t="s">
        <v>98</v>
      </c>
      <c r="C50" s="3" t="s">
        <v>44</v>
      </c>
    </row>
    <row r="51" spans="1:3">
      <c r="A51" s="2">
        <v>33</v>
      </c>
      <c r="B51" s="2" t="s">
        <v>99</v>
      </c>
      <c r="C51" s="3" t="s">
        <v>52</v>
      </c>
    </row>
    <row r="52" spans="1:3">
      <c r="A52" s="2">
        <v>34</v>
      </c>
      <c r="B52" s="2" t="s">
        <v>100</v>
      </c>
      <c r="C52" s="3" t="s">
        <v>52</v>
      </c>
    </row>
    <row r="53" spans="1:3">
      <c r="A53" s="2">
        <v>35</v>
      </c>
      <c r="B53" s="2" t="s">
        <v>101</v>
      </c>
      <c r="C53" s="3" t="s">
        <v>52</v>
      </c>
    </row>
    <row r="54" spans="1:3">
      <c r="A54" s="2">
        <v>36</v>
      </c>
      <c r="B54" s="2" t="s">
        <v>102</v>
      </c>
      <c r="C54" s="3" t="s">
        <v>52</v>
      </c>
    </row>
    <row r="55" spans="1:3">
      <c r="A55" s="2">
        <v>37</v>
      </c>
      <c r="B55" s="2" t="s">
        <v>103</v>
      </c>
      <c r="C55" s="2" t="s">
        <v>52</v>
      </c>
    </row>
    <row r="56" spans="1:3">
      <c r="A56" s="2">
        <v>38</v>
      </c>
      <c r="B56" s="2" t="s">
        <v>104</v>
      </c>
      <c r="C56" s="2" t="s">
        <v>52</v>
      </c>
    </row>
    <row r="57" spans="1:3">
      <c r="A57" s="2">
        <v>39</v>
      </c>
      <c r="B57" s="2" t="s">
        <v>105</v>
      </c>
      <c r="C57" s="2" t="s">
        <v>52</v>
      </c>
    </row>
    <row r="58" spans="1:3">
      <c r="A58" s="2">
        <v>40</v>
      </c>
      <c r="B58" s="2" t="s">
        <v>106</v>
      </c>
      <c r="C58" s="2" t="s">
        <v>52</v>
      </c>
    </row>
    <row r="59" spans="1:3">
      <c r="A59" s="2">
        <v>41</v>
      </c>
      <c r="B59" s="2" t="s">
        <v>107</v>
      </c>
      <c r="C59" s="2" t="s">
        <v>52</v>
      </c>
    </row>
    <row r="60" spans="1:3">
      <c r="A60" s="2">
        <v>42</v>
      </c>
      <c r="B60" s="2" t="s">
        <v>108</v>
      </c>
      <c r="C60" s="2" t="s">
        <v>52</v>
      </c>
    </row>
    <row r="61" spans="1:3">
      <c r="A61" s="2">
        <v>43</v>
      </c>
      <c r="B61" s="2" t="s">
        <v>109</v>
      </c>
      <c r="C61" s="2" t="s">
        <v>52</v>
      </c>
    </row>
    <row r="62" spans="1:3">
      <c r="A62" s="2">
        <v>44</v>
      </c>
      <c r="B62" s="2" t="s">
        <v>110</v>
      </c>
      <c r="C62" s="2" t="s">
        <v>52</v>
      </c>
    </row>
    <row r="63" spans="1:3">
      <c r="A63" s="2">
        <v>45</v>
      </c>
      <c r="B63" s="2" t="s">
        <v>111</v>
      </c>
      <c r="C63" s="2" t="s">
        <v>52</v>
      </c>
    </row>
    <row r="64" spans="1:3">
      <c r="A64" s="2">
        <v>46</v>
      </c>
      <c r="B64" s="2" t="s">
        <v>112</v>
      </c>
      <c r="C64" s="2" t="s">
        <v>53</v>
      </c>
    </row>
    <row r="65" spans="1:3">
      <c r="A65" s="2">
        <v>47</v>
      </c>
      <c r="B65" s="1" t="s">
        <v>113</v>
      </c>
      <c r="C65" s="2" t="s">
        <v>52</v>
      </c>
    </row>
    <row r="66" spans="1:3">
      <c r="A66" s="2">
        <v>48</v>
      </c>
      <c r="B66" s="1" t="s">
        <v>114</v>
      </c>
      <c r="C66" s="2" t="s">
        <v>52</v>
      </c>
    </row>
    <row r="67" spans="1:3">
      <c r="A67" s="1">
        <v>49</v>
      </c>
      <c r="B67" s="2" t="s">
        <v>52</v>
      </c>
      <c r="C67" s="2" t="s">
        <v>52</v>
      </c>
    </row>
  </sheetData>
  <phoneticPr fontId="1"/>
  <pageMargins left="0.7" right="0.7" top="0.75" bottom="0.75" header="0.3" footer="0.3"/>
  <pageSetup paperSize="9" orientation="portrait" r:id="rId1"/>
  <ignoredErrors>
    <ignoredError sqref="C31:C5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activeCell="C2" sqref="C2:M2"/>
    </sheetView>
  </sheetViews>
  <sheetFormatPr defaultColWidth="0" defaultRowHeight="12" zeroHeight="1"/>
  <cols>
    <col min="1" max="1" width="5.625" style="23" customWidth="1"/>
    <col min="2" max="13" width="6.625" style="23" customWidth="1"/>
    <col min="14" max="16384" width="9" style="24" hidden="1"/>
  </cols>
  <sheetData>
    <row r="1" spans="1:13" ht="15" customHeight="1"/>
    <row r="2" spans="1:13" ht="21.95" customHeight="1">
      <c r="A2" s="24"/>
      <c r="B2" s="23" t="s">
        <v>66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15" customHeight="1"/>
    <row r="4" spans="1:13" ht="15" customHeight="1"/>
    <row r="5" spans="1:13" s="26" customFormat="1" ht="15" customHeight="1">
      <c r="B5" s="25" t="str">
        <f>移調!E7</f>
        <v>六</v>
      </c>
      <c r="C5" s="25" t="str">
        <f>移調!F7</f>
        <v>３</v>
      </c>
      <c r="D5" s="25" t="str">
        <f>移調!G7</f>
        <v>３</v>
      </c>
      <c r="E5" s="25" t="str">
        <f>移調!H7</f>
        <v>２</v>
      </c>
      <c r="F5" s="25" t="str">
        <f>移調!I7</f>
        <v>３</v>
      </c>
      <c r="G5" s="25" t="str">
        <f>移調!J7</f>
        <v>３</v>
      </c>
      <c r="H5" s="25" t="str">
        <f>移調!K7</f>
        <v>５</v>
      </c>
      <c r="I5" s="25" t="str">
        <f>移調!L7</f>
        <v>２</v>
      </c>
      <c r="J5" s="25" t="str">
        <f>移調!M7</f>
        <v/>
      </c>
      <c r="K5" s="25" t="str">
        <f>移調!N7</f>
        <v/>
      </c>
      <c r="L5" s="25" t="str">
        <f>移調!O7</f>
        <v/>
      </c>
      <c r="M5" s="25" t="str">
        <f>移調!P7</f>
        <v/>
      </c>
    </row>
    <row r="6" spans="1:13" ht="15" customHeight="1">
      <c r="B6" s="27" t="str">
        <f>移調!E8</f>
        <v>ラ [1]</v>
      </c>
      <c r="C6" s="27" t="str">
        <f>移調!F8</f>
        <v>ミ [2]</v>
      </c>
      <c r="D6" s="27" t="str">
        <f>移調!G8</f>
        <v>ミ [2]</v>
      </c>
      <c r="E6" s="27" t="str">
        <f>移調!H8</f>
        <v>レ [2]</v>
      </c>
      <c r="F6" s="27" t="str">
        <f>移調!I8</f>
        <v>ミ [2]</v>
      </c>
      <c r="G6" s="27" t="str">
        <f>移調!J8</f>
        <v>ミ [2]</v>
      </c>
      <c r="H6" s="27" t="str">
        <f>移調!K8</f>
        <v>ソ [2]</v>
      </c>
      <c r="I6" s="27" t="str">
        <f>移調!L8</f>
        <v>レ [2]</v>
      </c>
      <c r="J6" s="27" t="str">
        <f>移調!M8</f>
        <v/>
      </c>
      <c r="K6" s="27" t="str">
        <f>移調!N8</f>
        <v/>
      </c>
      <c r="L6" s="27" t="str">
        <f>移調!O8</f>
        <v/>
      </c>
      <c r="M6" s="27" t="str">
        <f>移調!P8</f>
        <v/>
      </c>
    </row>
    <row r="7" spans="1:13" ht="15" customHeight="1"/>
    <row r="8" spans="1:13" ht="15" customHeight="1"/>
    <row r="9" spans="1:13" s="26" customFormat="1" ht="15" customHeight="1">
      <c r="B9" s="25" t="str">
        <f>移調!Q7</f>
        <v/>
      </c>
      <c r="C9" s="25" t="str">
        <f>移調!R7</f>
        <v/>
      </c>
      <c r="D9" s="25" t="str">
        <f>移調!S7</f>
        <v/>
      </c>
      <c r="E9" s="25" t="str">
        <f>移調!T7</f>
        <v/>
      </c>
      <c r="F9" s="25" t="str">
        <f>移調!U7</f>
        <v/>
      </c>
      <c r="G9" s="25" t="str">
        <f>移調!V7</f>
        <v/>
      </c>
      <c r="H9" s="25" t="str">
        <f>移調!W7</f>
        <v/>
      </c>
      <c r="I9" s="25" t="str">
        <f>移調!X7</f>
        <v/>
      </c>
      <c r="J9" s="25" t="str">
        <f>移調!Y7</f>
        <v/>
      </c>
      <c r="K9" s="25" t="str">
        <f>移調!Z7</f>
        <v/>
      </c>
      <c r="L9" s="25" t="str">
        <f>移調!AA7</f>
        <v/>
      </c>
      <c r="M9" s="25" t="str">
        <f>移調!AB7</f>
        <v/>
      </c>
    </row>
    <row r="10" spans="1:13" ht="15" customHeight="1">
      <c r="B10" s="27" t="str">
        <f>移調!Q8</f>
        <v/>
      </c>
      <c r="C10" s="27" t="str">
        <f>移調!R8</f>
        <v/>
      </c>
      <c r="D10" s="27" t="str">
        <f>移調!S8</f>
        <v/>
      </c>
      <c r="E10" s="27" t="str">
        <f>移調!T8</f>
        <v/>
      </c>
      <c r="F10" s="27" t="str">
        <f>移調!U8</f>
        <v/>
      </c>
      <c r="G10" s="27" t="str">
        <f>移調!V8</f>
        <v/>
      </c>
      <c r="H10" s="27" t="str">
        <f>移調!W8</f>
        <v/>
      </c>
      <c r="I10" s="27" t="str">
        <f>移調!X8</f>
        <v/>
      </c>
      <c r="J10" s="27" t="str">
        <f>移調!Y8</f>
        <v/>
      </c>
      <c r="K10" s="27" t="str">
        <f>移調!Z8</f>
        <v/>
      </c>
      <c r="L10" s="27" t="str">
        <f>移調!AA8</f>
        <v/>
      </c>
      <c r="M10" s="27" t="str">
        <f>移調!AB8</f>
        <v/>
      </c>
    </row>
    <row r="11" spans="1:13" ht="15" customHeight="1"/>
    <row r="12" spans="1:13" ht="15" customHeight="1"/>
    <row r="13" spans="1:13" s="26" customFormat="1" ht="15" customHeight="1">
      <c r="B13" s="25" t="str">
        <f>移調!AC7</f>
        <v/>
      </c>
      <c r="C13" s="25" t="str">
        <f>移調!AD7</f>
        <v/>
      </c>
      <c r="D13" s="25" t="str">
        <f>移調!AE7</f>
        <v/>
      </c>
      <c r="E13" s="25" t="str">
        <f>移調!AF7</f>
        <v/>
      </c>
      <c r="F13" s="25" t="str">
        <f>移調!AG7</f>
        <v/>
      </c>
      <c r="G13" s="25" t="str">
        <f>移調!AH7</f>
        <v/>
      </c>
      <c r="H13" s="25" t="str">
        <f>移調!AI7</f>
        <v/>
      </c>
      <c r="I13" s="25" t="str">
        <f>移調!AJ7</f>
        <v/>
      </c>
      <c r="J13" s="25" t="str">
        <f>移調!AK7</f>
        <v/>
      </c>
      <c r="K13" s="25" t="str">
        <f>移調!AL7</f>
        <v/>
      </c>
      <c r="L13" s="25" t="str">
        <f>移調!AM7</f>
        <v/>
      </c>
      <c r="M13" s="25" t="str">
        <f>移調!AN7</f>
        <v/>
      </c>
    </row>
    <row r="14" spans="1:13" ht="15" customHeight="1">
      <c r="B14" s="27" t="str">
        <f>移調!AC8</f>
        <v/>
      </c>
      <c r="C14" s="27" t="str">
        <f>移調!AD8</f>
        <v/>
      </c>
      <c r="D14" s="27" t="str">
        <f>移調!AE8</f>
        <v/>
      </c>
      <c r="E14" s="27" t="str">
        <f>移調!AF8</f>
        <v/>
      </c>
      <c r="F14" s="27" t="str">
        <f>移調!AG8</f>
        <v/>
      </c>
      <c r="G14" s="27" t="str">
        <f>移調!AH8</f>
        <v/>
      </c>
      <c r="H14" s="27" t="str">
        <f>移調!AI8</f>
        <v/>
      </c>
      <c r="I14" s="27" t="str">
        <f>移調!AJ8</f>
        <v/>
      </c>
      <c r="J14" s="27" t="str">
        <f>移調!AK8</f>
        <v/>
      </c>
      <c r="K14" s="27" t="str">
        <f>移調!AL8</f>
        <v/>
      </c>
      <c r="L14" s="27" t="str">
        <f>移調!AM8</f>
        <v/>
      </c>
      <c r="M14" s="27" t="str">
        <f>移調!AN8</f>
        <v/>
      </c>
    </row>
    <row r="15" spans="1:13" ht="15" customHeight="1"/>
    <row r="16" spans="1:13" ht="15" customHeight="1"/>
    <row r="17" spans="2:13" s="26" customFormat="1" ht="15" customHeight="1">
      <c r="B17" s="25" t="str">
        <f>移調!AO7</f>
        <v/>
      </c>
      <c r="C17" s="25" t="str">
        <f>移調!AP7</f>
        <v/>
      </c>
      <c r="D17" s="25" t="str">
        <f>移調!AQ7</f>
        <v/>
      </c>
      <c r="E17" s="25" t="str">
        <f>移調!AR7</f>
        <v/>
      </c>
      <c r="F17" s="25" t="str">
        <f>移調!AS7</f>
        <v/>
      </c>
      <c r="G17" s="25" t="str">
        <f>移調!AT7</f>
        <v/>
      </c>
      <c r="H17" s="25" t="str">
        <f>移調!AU7</f>
        <v/>
      </c>
      <c r="I17" s="25" t="str">
        <f>移調!AV7</f>
        <v/>
      </c>
      <c r="J17" s="25" t="str">
        <f>移調!AW7</f>
        <v/>
      </c>
      <c r="K17" s="25" t="str">
        <f>移調!AX7</f>
        <v/>
      </c>
      <c r="L17" s="25" t="str">
        <f>移調!AY7</f>
        <v/>
      </c>
      <c r="M17" s="25" t="str">
        <f>移調!AZ7</f>
        <v/>
      </c>
    </row>
    <row r="18" spans="2:13" ht="15" customHeight="1">
      <c r="B18" s="27" t="str">
        <f>移調!AO8</f>
        <v/>
      </c>
      <c r="C18" s="27" t="str">
        <f>移調!AP8</f>
        <v/>
      </c>
      <c r="D18" s="27" t="str">
        <f>移調!AQ8</f>
        <v/>
      </c>
      <c r="E18" s="27" t="str">
        <f>移調!AR8</f>
        <v/>
      </c>
      <c r="F18" s="27" t="str">
        <f>移調!AS8</f>
        <v/>
      </c>
      <c r="G18" s="27" t="str">
        <f>移調!AT8</f>
        <v/>
      </c>
      <c r="H18" s="27" t="str">
        <f>移調!AU8</f>
        <v/>
      </c>
      <c r="I18" s="27" t="str">
        <f>移調!AV8</f>
        <v/>
      </c>
      <c r="J18" s="27" t="str">
        <f>移調!AW8</f>
        <v/>
      </c>
      <c r="K18" s="27" t="str">
        <f>移調!AX8</f>
        <v/>
      </c>
      <c r="L18" s="27" t="str">
        <f>移調!AY8</f>
        <v/>
      </c>
      <c r="M18" s="27" t="str">
        <f>移調!AZ8</f>
        <v/>
      </c>
    </row>
    <row r="19" spans="2:13" ht="15" customHeight="1"/>
    <row r="20" spans="2:13" ht="15" customHeight="1"/>
    <row r="21" spans="2:13" s="26" customFormat="1" ht="15" customHeight="1">
      <c r="B21" s="25" t="str">
        <f>移調!BA7</f>
        <v/>
      </c>
      <c r="C21" s="25" t="str">
        <f>移調!BB7</f>
        <v/>
      </c>
      <c r="D21" s="25" t="str">
        <f>移調!BC7</f>
        <v/>
      </c>
      <c r="E21" s="25" t="str">
        <f>移調!BD7</f>
        <v/>
      </c>
      <c r="F21" s="25" t="str">
        <f>移調!BE7</f>
        <v/>
      </c>
      <c r="G21" s="25" t="str">
        <f>移調!BF7</f>
        <v/>
      </c>
      <c r="H21" s="25" t="str">
        <f>移調!BG7</f>
        <v/>
      </c>
      <c r="I21" s="25" t="str">
        <f>移調!BH7</f>
        <v/>
      </c>
      <c r="J21" s="25" t="str">
        <f>移調!BI7</f>
        <v/>
      </c>
      <c r="K21" s="25" t="str">
        <f>移調!BJ7</f>
        <v/>
      </c>
      <c r="L21" s="25" t="str">
        <f>移調!BK7</f>
        <v/>
      </c>
      <c r="M21" s="25" t="str">
        <f>移調!BL7</f>
        <v/>
      </c>
    </row>
    <row r="22" spans="2:13" ht="15" customHeight="1">
      <c r="B22" s="27" t="str">
        <f>移調!BA8</f>
        <v/>
      </c>
      <c r="C22" s="27" t="str">
        <f>移調!BB8</f>
        <v/>
      </c>
      <c r="D22" s="27" t="str">
        <f>移調!BC8</f>
        <v/>
      </c>
      <c r="E22" s="27" t="str">
        <f>移調!BD8</f>
        <v/>
      </c>
      <c r="F22" s="27" t="str">
        <f>移調!BE8</f>
        <v/>
      </c>
      <c r="G22" s="27" t="str">
        <f>移調!BF8</f>
        <v/>
      </c>
      <c r="H22" s="27" t="str">
        <f>移調!BG8</f>
        <v/>
      </c>
      <c r="I22" s="27" t="str">
        <f>移調!BH8</f>
        <v/>
      </c>
      <c r="J22" s="27" t="str">
        <f>移調!BI8</f>
        <v/>
      </c>
      <c r="K22" s="27" t="str">
        <f>移調!BJ8</f>
        <v/>
      </c>
      <c r="L22" s="27" t="str">
        <f>移調!BK8</f>
        <v/>
      </c>
      <c r="M22" s="27" t="str">
        <f>移調!BL8</f>
        <v/>
      </c>
    </row>
    <row r="23" spans="2:13" ht="15" customHeight="1"/>
    <row r="24" spans="2:13" ht="15" customHeight="1"/>
    <row r="25" spans="2:13" s="26" customFormat="1" ht="15" customHeight="1">
      <c r="B25" s="25" t="str">
        <f>移調!BM7</f>
        <v/>
      </c>
      <c r="C25" s="25" t="str">
        <f>移調!BN7</f>
        <v/>
      </c>
      <c r="D25" s="25" t="str">
        <f>移調!BO7</f>
        <v/>
      </c>
      <c r="E25" s="25" t="str">
        <f>移調!BP7</f>
        <v/>
      </c>
      <c r="F25" s="25" t="str">
        <f>移調!BQ7</f>
        <v/>
      </c>
      <c r="G25" s="25" t="str">
        <f>移調!BR7</f>
        <v/>
      </c>
      <c r="H25" s="25" t="str">
        <f>移調!BS7</f>
        <v/>
      </c>
      <c r="I25" s="25" t="str">
        <f>移調!BT7</f>
        <v/>
      </c>
      <c r="J25" s="25" t="str">
        <f>移調!BU7</f>
        <v/>
      </c>
      <c r="K25" s="25" t="str">
        <f>移調!BV7</f>
        <v/>
      </c>
      <c r="L25" s="25" t="str">
        <f>移調!BW7</f>
        <v/>
      </c>
      <c r="M25" s="25" t="str">
        <f>移調!BX7</f>
        <v/>
      </c>
    </row>
    <row r="26" spans="2:13" ht="15" customHeight="1">
      <c r="B26" s="27" t="str">
        <f>移調!BM8</f>
        <v/>
      </c>
      <c r="C26" s="27" t="str">
        <f>移調!BN8</f>
        <v/>
      </c>
      <c r="D26" s="27" t="str">
        <f>移調!BO8</f>
        <v/>
      </c>
      <c r="E26" s="27" t="str">
        <f>移調!BP8</f>
        <v/>
      </c>
      <c r="F26" s="27" t="str">
        <f>移調!BQ8</f>
        <v/>
      </c>
      <c r="G26" s="27" t="str">
        <f>移調!BR8</f>
        <v/>
      </c>
      <c r="H26" s="27" t="str">
        <f>移調!BS8</f>
        <v/>
      </c>
      <c r="I26" s="27" t="str">
        <f>移調!BT8</f>
        <v/>
      </c>
      <c r="J26" s="27" t="str">
        <f>移調!BU8</f>
        <v/>
      </c>
      <c r="K26" s="27" t="str">
        <f>移調!BV8</f>
        <v/>
      </c>
      <c r="L26" s="27" t="str">
        <f>移調!BW8</f>
        <v/>
      </c>
      <c r="M26" s="27" t="str">
        <f>移調!BX8</f>
        <v/>
      </c>
    </row>
    <row r="27" spans="2:13" ht="15" customHeight="1"/>
    <row r="28" spans="2:13" ht="15" customHeight="1"/>
    <row r="29" spans="2:13" s="26" customFormat="1" ht="15" customHeight="1">
      <c r="B29" s="25" t="str">
        <f>移調!BY7</f>
        <v/>
      </c>
      <c r="C29" s="25" t="str">
        <f>移調!BZ7</f>
        <v/>
      </c>
      <c r="D29" s="25" t="str">
        <f>移調!CA7</f>
        <v/>
      </c>
      <c r="E29" s="25" t="str">
        <f>移調!CB7</f>
        <v/>
      </c>
      <c r="F29" s="25" t="str">
        <f>移調!CC7</f>
        <v/>
      </c>
      <c r="G29" s="25" t="str">
        <f>移調!CD7</f>
        <v/>
      </c>
      <c r="H29" s="25" t="str">
        <f>移調!CE7</f>
        <v/>
      </c>
      <c r="I29" s="25" t="str">
        <f>移調!CF7</f>
        <v/>
      </c>
      <c r="J29" s="25" t="str">
        <f>移調!CG7</f>
        <v/>
      </c>
      <c r="K29" s="25" t="str">
        <f>移調!CH7</f>
        <v/>
      </c>
      <c r="L29" s="25" t="str">
        <f>移調!CI7</f>
        <v/>
      </c>
      <c r="M29" s="25" t="str">
        <f>移調!CJ7</f>
        <v/>
      </c>
    </row>
    <row r="30" spans="2:13" ht="15" customHeight="1">
      <c r="B30" s="27" t="str">
        <f>移調!BY8</f>
        <v/>
      </c>
      <c r="C30" s="27" t="str">
        <f>移調!BZ8</f>
        <v/>
      </c>
      <c r="D30" s="27" t="str">
        <f>移調!CA8</f>
        <v/>
      </c>
      <c r="E30" s="27" t="str">
        <f>移調!CB8</f>
        <v/>
      </c>
      <c r="F30" s="27" t="str">
        <f>移調!CC8</f>
        <v/>
      </c>
      <c r="G30" s="27" t="str">
        <f>移調!CD8</f>
        <v/>
      </c>
      <c r="H30" s="27" t="str">
        <f>移調!CE8</f>
        <v/>
      </c>
      <c r="I30" s="27" t="str">
        <f>移調!CF8</f>
        <v/>
      </c>
      <c r="J30" s="27" t="str">
        <f>移調!CG8</f>
        <v/>
      </c>
      <c r="K30" s="27" t="str">
        <f>移調!CH8</f>
        <v/>
      </c>
      <c r="L30" s="27" t="str">
        <f>移調!CI8</f>
        <v/>
      </c>
      <c r="M30" s="27" t="str">
        <f>移調!CJ8</f>
        <v/>
      </c>
    </row>
    <row r="31" spans="2:13" ht="15" customHeight="1"/>
    <row r="32" spans="2:13" ht="15" customHeight="1"/>
    <row r="33" spans="2:13" s="26" customFormat="1" ht="15" customHeight="1">
      <c r="B33" s="25" t="str">
        <f>移調!CK7</f>
        <v/>
      </c>
      <c r="C33" s="25" t="str">
        <f>移調!CL7</f>
        <v/>
      </c>
      <c r="D33" s="25" t="str">
        <f>移調!CM7</f>
        <v/>
      </c>
      <c r="E33" s="25" t="str">
        <f>移調!CN7</f>
        <v/>
      </c>
      <c r="F33" s="25" t="str">
        <f>移調!CO7</f>
        <v/>
      </c>
      <c r="G33" s="25" t="str">
        <f>移調!CP7</f>
        <v/>
      </c>
      <c r="H33" s="25" t="str">
        <f>移調!CQ7</f>
        <v/>
      </c>
      <c r="I33" s="25" t="str">
        <f>移調!CR7</f>
        <v/>
      </c>
      <c r="J33" s="25" t="str">
        <f>移調!CS7</f>
        <v/>
      </c>
      <c r="K33" s="25" t="str">
        <f>移調!CT7</f>
        <v/>
      </c>
      <c r="L33" s="25" t="str">
        <f>移調!CU7</f>
        <v/>
      </c>
      <c r="M33" s="25" t="str">
        <f>移調!CV7</f>
        <v/>
      </c>
    </row>
    <row r="34" spans="2:13" ht="15" customHeight="1">
      <c r="B34" s="27" t="str">
        <f>移調!CK8</f>
        <v/>
      </c>
      <c r="C34" s="27" t="str">
        <f>移調!CL8</f>
        <v/>
      </c>
      <c r="D34" s="27" t="str">
        <f>移調!CM8</f>
        <v/>
      </c>
      <c r="E34" s="27" t="str">
        <f>移調!CN8</f>
        <v/>
      </c>
      <c r="F34" s="27" t="str">
        <f>移調!CO8</f>
        <v/>
      </c>
      <c r="G34" s="27" t="str">
        <f>移調!CP8</f>
        <v/>
      </c>
      <c r="H34" s="27" t="str">
        <f>移調!CQ8</f>
        <v/>
      </c>
      <c r="I34" s="27" t="str">
        <f>移調!CR8</f>
        <v/>
      </c>
      <c r="J34" s="27" t="str">
        <f>移調!CS8</f>
        <v/>
      </c>
      <c r="K34" s="27" t="str">
        <f>移調!CT8</f>
        <v/>
      </c>
      <c r="L34" s="27" t="str">
        <f>移調!CU8</f>
        <v/>
      </c>
      <c r="M34" s="27" t="str">
        <f>移調!CV8</f>
        <v/>
      </c>
    </row>
    <row r="35" spans="2:13" ht="15" customHeight="1"/>
    <row r="36" spans="2:13" ht="15" customHeight="1"/>
    <row r="37" spans="2:13" s="26" customFormat="1" ht="15" customHeight="1">
      <c r="B37" s="25" t="str">
        <f>移調!CW7</f>
        <v/>
      </c>
      <c r="C37" s="25" t="str">
        <f>移調!CX7</f>
        <v/>
      </c>
      <c r="D37" s="25" t="str">
        <f>移調!CY7</f>
        <v/>
      </c>
      <c r="E37" s="25" t="str">
        <f>移調!CZ7</f>
        <v/>
      </c>
      <c r="F37" s="25" t="str">
        <f>移調!DA7</f>
        <v/>
      </c>
      <c r="G37" s="25" t="str">
        <f>移調!DB7</f>
        <v/>
      </c>
      <c r="H37" s="25" t="str">
        <f>移調!DC7</f>
        <v/>
      </c>
      <c r="I37" s="25" t="str">
        <f>移調!DD7</f>
        <v/>
      </c>
      <c r="J37" s="25" t="str">
        <f>移調!DE7</f>
        <v/>
      </c>
      <c r="K37" s="25" t="str">
        <f>移調!DF7</f>
        <v/>
      </c>
      <c r="L37" s="25" t="str">
        <f>移調!DG7</f>
        <v/>
      </c>
      <c r="M37" s="25" t="str">
        <f>移調!DH7</f>
        <v/>
      </c>
    </row>
    <row r="38" spans="2:13" ht="15" customHeight="1">
      <c r="B38" s="27" t="str">
        <f>移調!CW8</f>
        <v/>
      </c>
      <c r="C38" s="27" t="str">
        <f>移調!CX8</f>
        <v/>
      </c>
      <c r="D38" s="27" t="str">
        <f>移調!CY8</f>
        <v/>
      </c>
      <c r="E38" s="27" t="str">
        <f>移調!CZ8</f>
        <v/>
      </c>
      <c r="F38" s="27" t="str">
        <f>移調!DA8</f>
        <v/>
      </c>
      <c r="G38" s="27" t="str">
        <f>移調!DB8</f>
        <v/>
      </c>
      <c r="H38" s="27" t="str">
        <f>移調!DC8</f>
        <v/>
      </c>
      <c r="I38" s="27" t="str">
        <f>移調!DD8</f>
        <v/>
      </c>
      <c r="J38" s="27" t="str">
        <f>移調!DE8</f>
        <v/>
      </c>
      <c r="K38" s="27" t="str">
        <f>移調!DF8</f>
        <v/>
      </c>
      <c r="L38" s="27" t="str">
        <f>移調!DG8</f>
        <v/>
      </c>
      <c r="M38" s="27" t="str">
        <f>移調!DH8</f>
        <v/>
      </c>
    </row>
    <row r="39" spans="2:13" ht="15" customHeight="1"/>
    <row r="40" spans="2:13" ht="15" customHeight="1"/>
    <row r="41" spans="2:13" s="26" customFormat="1" ht="15" customHeight="1">
      <c r="B41" s="25" t="str">
        <f>移調!DI7</f>
        <v/>
      </c>
      <c r="C41" s="25" t="str">
        <f>移調!DJ7</f>
        <v/>
      </c>
      <c r="D41" s="25" t="str">
        <f>移調!DK7</f>
        <v/>
      </c>
      <c r="E41" s="25" t="str">
        <f>移調!DL7</f>
        <v/>
      </c>
      <c r="F41" s="25" t="str">
        <f>移調!DM7</f>
        <v/>
      </c>
      <c r="G41" s="25" t="str">
        <f>移調!DN7</f>
        <v/>
      </c>
      <c r="H41" s="25" t="str">
        <f>移調!DO7</f>
        <v/>
      </c>
      <c r="I41" s="25" t="str">
        <f>移調!DP7</f>
        <v/>
      </c>
      <c r="J41" s="25" t="str">
        <f>移調!DQ7</f>
        <v/>
      </c>
      <c r="K41" s="25" t="str">
        <f>移調!DR7</f>
        <v/>
      </c>
      <c r="L41" s="25" t="str">
        <f>移調!DS7</f>
        <v/>
      </c>
      <c r="M41" s="25" t="str">
        <f>移調!DT7</f>
        <v/>
      </c>
    </row>
    <row r="42" spans="2:13" ht="15" customHeight="1">
      <c r="B42" s="27" t="str">
        <f>移調!DI8</f>
        <v/>
      </c>
      <c r="C42" s="27" t="str">
        <f>移調!DJ8</f>
        <v/>
      </c>
      <c r="D42" s="27" t="str">
        <f>移調!DK8</f>
        <v/>
      </c>
      <c r="E42" s="27" t="str">
        <f>移調!DL8</f>
        <v/>
      </c>
      <c r="F42" s="27" t="str">
        <f>移調!DM8</f>
        <v/>
      </c>
      <c r="G42" s="27" t="str">
        <f>移調!DN8</f>
        <v/>
      </c>
      <c r="H42" s="27" t="str">
        <f>移調!DO8</f>
        <v/>
      </c>
      <c r="I42" s="27" t="str">
        <f>移調!DP8</f>
        <v/>
      </c>
      <c r="J42" s="27" t="str">
        <f>移調!DQ8</f>
        <v/>
      </c>
      <c r="K42" s="27" t="str">
        <f>移調!DR8</f>
        <v/>
      </c>
      <c r="L42" s="27" t="str">
        <f>移調!DS8</f>
        <v/>
      </c>
      <c r="M42" s="27" t="str">
        <f>移調!DT8</f>
        <v/>
      </c>
    </row>
    <row r="43" spans="2:13" ht="15" customHeight="1"/>
    <row r="44" spans="2:13" ht="15" customHeight="1"/>
    <row r="45" spans="2:13" ht="15" customHeight="1">
      <c r="B45" s="25" t="str">
        <f>移調!DU7</f>
        <v/>
      </c>
      <c r="C45" s="25" t="str">
        <f>移調!DV7</f>
        <v/>
      </c>
      <c r="D45" s="25" t="str">
        <f>移調!DW7</f>
        <v/>
      </c>
      <c r="E45" s="25" t="str">
        <f>移調!DX7</f>
        <v/>
      </c>
      <c r="F45" s="25" t="str">
        <f>移調!DY7</f>
        <v/>
      </c>
      <c r="G45" s="25" t="str">
        <f>移調!DZ7</f>
        <v/>
      </c>
      <c r="H45" s="25" t="str">
        <f>移調!EA7</f>
        <v/>
      </c>
      <c r="I45" s="25" t="str">
        <f>移調!EB7</f>
        <v/>
      </c>
      <c r="J45" s="25" t="str">
        <f>移調!EC7</f>
        <v/>
      </c>
      <c r="K45" s="25" t="str">
        <f>移調!ED7</f>
        <v/>
      </c>
      <c r="L45" s="25" t="str">
        <f>移調!EE7</f>
        <v/>
      </c>
      <c r="M45" s="25" t="str">
        <f>移調!EF7</f>
        <v/>
      </c>
    </row>
    <row r="46" spans="2:13" ht="15" customHeight="1">
      <c r="B46" s="27" t="str">
        <f>移調!DU8</f>
        <v/>
      </c>
      <c r="C46" s="27" t="str">
        <f>移調!DV8</f>
        <v/>
      </c>
      <c r="D46" s="27" t="str">
        <f>移調!DW8</f>
        <v/>
      </c>
      <c r="E46" s="27" t="str">
        <f>移調!DX8</f>
        <v/>
      </c>
      <c r="F46" s="27" t="str">
        <f>移調!DY8</f>
        <v/>
      </c>
      <c r="G46" s="27" t="str">
        <f>移調!DZ8</f>
        <v/>
      </c>
      <c r="H46" s="27" t="str">
        <f>移調!EA8</f>
        <v/>
      </c>
      <c r="I46" s="27" t="str">
        <f>移調!EB8</f>
        <v/>
      </c>
      <c r="J46" s="27" t="str">
        <f>移調!EC8</f>
        <v/>
      </c>
      <c r="K46" s="27" t="str">
        <f>移調!ED8</f>
        <v/>
      </c>
      <c r="L46" s="27" t="str">
        <f>移調!EE8</f>
        <v/>
      </c>
      <c r="M46" s="27" t="str">
        <f>移調!EF8</f>
        <v/>
      </c>
    </row>
    <row r="47" spans="2:13" ht="15" customHeight="1"/>
    <row r="48" spans="2:13" ht="15" customHeight="1"/>
    <row r="49" spans="2:13" ht="15" customHeight="1">
      <c r="B49" s="25" t="str">
        <f>移調!EG7</f>
        <v/>
      </c>
      <c r="C49" s="25" t="str">
        <f>移調!EH7</f>
        <v/>
      </c>
      <c r="D49" s="25" t="str">
        <f>移調!EI7</f>
        <v/>
      </c>
      <c r="E49" s="25" t="str">
        <f>移調!EJ7</f>
        <v/>
      </c>
      <c r="F49" s="25" t="str">
        <f>移調!EK7</f>
        <v/>
      </c>
      <c r="G49" s="25" t="str">
        <f>移調!EL7</f>
        <v/>
      </c>
      <c r="H49" s="25" t="str">
        <f>移調!EM7</f>
        <v/>
      </c>
      <c r="I49" s="25" t="str">
        <f>移調!EN7</f>
        <v/>
      </c>
      <c r="J49" s="25" t="str">
        <f>移調!EO7</f>
        <v/>
      </c>
      <c r="K49" s="25" t="str">
        <f>移調!EP7</f>
        <v/>
      </c>
      <c r="L49" s="25" t="str">
        <f>移調!EQ7</f>
        <v/>
      </c>
      <c r="M49" s="25" t="str">
        <f>移調!ER7</f>
        <v/>
      </c>
    </row>
    <row r="50" spans="2:13" ht="15" customHeight="1">
      <c r="B50" s="27" t="str">
        <f>移調!EG8</f>
        <v/>
      </c>
      <c r="C50" s="27" t="str">
        <f>移調!EH8</f>
        <v/>
      </c>
      <c r="D50" s="27" t="str">
        <f>移調!EI8</f>
        <v/>
      </c>
      <c r="E50" s="27" t="str">
        <f>移調!EJ8</f>
        <v/>
      </c>
      <c r="F50" s="27" t="str">
        <f>移調!EK8</f>
        <v/>
      </c>
      <c r="G50" s="27" t="str">
        <f>移調!EL8</f>
        <v/>
      </c>
      <c r="H50" s="27" t="str">
        <f>移調!EM8</f>
        <v/>
      </c>
      <c r="I50" s="27" t="str">
        <f>移調!EN8</f>
        <v/>
      </c>
      <c r="J50" s="27" t="str">
        <f>移調!EO8</f>
        <v/>
      </c>
      <c r="K50" s="27" t="str">
        <f>移調!EP8</f>
        <v/>
      </c>
      <c r="L50" s="27" t="str">
        <f>移調!EQ8</f>
        <v/>
      </c>
      <c r="M50" s="27" t="str">
        <f>移調!ER8</f>
        <v/>
      </c>
    </row>
    <row r="51" spans="2:13" ht="15" customHeight="1"/>
    <row r="52" spans="2:13" ht="15" customHeight="1"/>
    <row r="53" spans="2:13"/>
  </sheetData>
  <mergeCells count="1">
    <mergeCell ref="C2:M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移調</vt:lpstr>
      <vt:lpstr>DATA</vt:lpstr>
      <vt:lpstr>印刷</vt:lpstr>
      <vt:lpstr>移調!Print_Area</vt:lpstr>
      <vt:lpstr>印刷!Print_Area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2021-12-01T12:30:36Z</cp:lastPrinted>
  <dcterms:created xsi:type="dcterms:W3CDTF">2021-08-21T08:25:15Z</dcterms:created>
  <dcterms:modified xsi:type="dcterms:W3CDTF">2021-12-01T12:31:30Z</dcterms:modified>
</cp:coreProperties>
</file>