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移調" sheetId="1" r:id="rId1"/>
    <sheet name="DATA" sheetId="2" state="hidden" r:id="rId2"/>
    <sheet name="印刷" sheetId="3" r:id="rId3"/>
  </sheets>
  <definedNames>
    <definedName name="_xlnm.Print_Area" localSheetId="0">移調!$A$1:$ES$22</definedName>
    <definedName name="_xlnm.Print_Area" localSheetId="2">印刷!$A$1:$M$53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R8" i="1" l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8" i="1"/>
  <c r="E7" i="1"/>
  <c r="ER18" i="1" l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2" l="1"/>
  <c r="B18" i="2"/>
  <c r="A2" i="2" l="1"/>
  <c r="A1" i="2"/>
  <c r="ER19" i="1" l="1"/>
  <c r="ER20" i="1" s="1"/>
  <c r="EQ19" i="1"/>
  <c r="EQ20" i="1" s="1"/>
  <c r="EP19" i="1"/>
  <c r="EP20" i="1" s="1"/>
  <c r="EO19" i="1"/>
  <c r="EO20" i="1" s="1"/>
  <c r="EN19" i="1"/>
  <c r="EN20" i="1" s="1"/>
  <c r="EM19" i="1"/>
  <c r="EM20" i="1" s="1"/>
  <c r="EL19" i="1"/>
  <c r="EL20" i="1" s="1"/>
  <c r="EK19" i="1"/>
  <c r="EK20" i="1" s="1"/>
  <c r="EJ19" i="1"/>
  <c r="EJ20" i="1" s="1"/>
  <c r="EI19" i="1"/>
  <c r="EI20" i="1" s="1"/>
  <c r="EH19" i="1"/>
  <c r="EH20" i="1" s="1"/>
  <c r="EG19" i="1"/>
  <c r="EG20" i="1" s="1"/>
  <c r="EF19" i="1"/>
  <c r="EF20" i="1" s="1"/>
  <c r="EE19" i="1"/>
  <c r="EE20" i="1" s="1"/>
  <c r="ED19" i="1"/>
  <c r="ED20" i="1" s="1"/>
  <c r="EC19" i="1"/>
  <c r="EC20" i="1" s="1"/>
  <c r="EB19" i="1"/>
  <c r="EB20" i="1" s="1"/>
  <c r="EA19" i="1"/>
  <c r="EA20" i="1" s="1"/>
  <c r="DZ19" i="1"/>
  <c r="DZ20" i="1" s="1"/>
  <c r="DY19" i="1"/>
  <c r="DY20" i="1" s="1"/>
  <c r="DX19" i="1"/>
  <c r="DX20" i="1" s="1"/>
  <c r="DW19" i="1"/>
  <c r="DW20" i="1" s="1"/>
  <c r="DV19" i="1"/>
  <c r="DV20" i="1" s="1"/>
  <c r="DU19" i="1"/>
  <c r="DU20" i="1" s="1"/>
  <c r="DT19" i="1"/>
  <c r="DT20" i="1" s="1"/>
  <c r="DS19" i="1"/>
  <c r="DS20" i="1" s="1"/>
  <c r="DR19" i="1"/>
  <c r="DR20" i="1" s="1"/>
  <c r="DQ19" i="1"/>
  <c r="DQ20" i="1" s="1"/>
  <c r="DP19" i="1"/>
  <c r="DP20" i="1" s="1"/>
  <c r="DO19" i="1"/>
  <c r="DO20" i="1" s="1"/>
  <c r="DN19" i="1"/>
  <c r="DN20" i="1" s="1"/>
  <c r="DM19" i="1"/>
  <c r="DM20" i="1" s="1"/>
  <c r="DL19" i="1"/>
  <c r="DL20" i="1" s="1"/>
  <c r="DK19" i="1"/>
  <c r="DK20" i="1" s="1"/>
  <c r="DJ19" i="1"/>
  <c r="DJ20" i="1" s="1"/>
  <c r="DI19" i="1"/>
  <c r="DI20" i="1" s="1"/>
  <c r="DH19" i="1"/>
  <c r="DH20" i="1" s="1"/>
  <c r="DG19" i="1"/>
  <c r="DG20" i="1" s="1"/>
  <c r="DF19" i="1"/>
  <c r="DF20" i="1" s="1"/>
  <c r="DE19" i="1"/>
  <c r="DE20" i="1" s="1"/>
  <c r="DD19" i="1"/>
  <c r="DD20" i="1" s="1"/>
  <c r="DC19" i="1"/>
  <c r="DC20" i="1" s="1"/>
  <c r="DB19" i="1"/>
  <c r="DB20" i="1" s="1"/>
  <c r="DA19" i="1"/>
  <c r="DA20" i="1" s="1"/>
  <c r="CZ19" i="1"/>
  <c r="CZ20" i="1" s="1"/>
  <c r="CY19" i="1"/>
  <c r="CY20" i="1" s="1"/>
  <c r="CX19" i="1"/>
  <c r="CX20" i="1" s="1"/>
  <c r="CW19" i="1"/>
  <c r="CW20" i="1" s="1"/>
  <c r="CV19" i="1"/>
  <c r="CV20" i="1" s="1"/>
  <c r="CU19" i="1"/>
  <c r="CU20" i="1" s="1"/>
  <c r="CT19" i="1"/>
  <c r="CT20" i="1" s="1"/>
  <c r="CS19" i="1"/>
  <c r="CS20" i="1" s="1"/>
  <c r="CR19" i="1"/>
  <c r="CR20" i="1" s="1"/>
  <c r="CQ19" i="1"/>
  <c r="CQ20" i="1" s="1"/>
  <c r="CP19" i="1"/>
  <c r="CP20" i="1" s="1"/>
  <c r="CO19" i="1"/>
  <c r="CO20" i="1" s="1"/>
  <c r="CN19" i="1"/>
  <c r="CN20" i="1" s="1"/>
  <c r="CM19" i="1"/>
  <c r="CM20" i="1" s="1"/>
  <c r="CL19" i="1"/>
  <c r="CL20" i="1" s="1"/>
  <c r="CK19" i="1"/>
  <c r="CK20" i="1" s="1"/>
  <c r="CJ19" i="1"/>
  <c r="CJ20" i="1" s="1"/>
  <c r="CI19" i="1"/>
  <c r="CI20" i="1" s="1"/>
  <c r="CH19" i="1"/>
  <c r="CH20" i="1" s="1"/>
  <c r="CG19" i="1"/>
  <c r="CG20" i="1" s="1"/>
  <c r="CF19" i="1"/>
  <c r="CF20" i="1" s="1"/>
  <c r="CE19" i="1"/>
  <c r="CE20" i="1" s="1"/>
  <c r="CD19" i="1"/>
  <c r="CD20" i="1" s="1"/>
  <c r="CC19" i="1"/>
  <c r="CC20" i="1" s="1"/>
  <c r="CB19" i="1"/>
  <c r="CB20" i="1" s="1"/>
  <c r="CA19" i="1"/>
  <c r="CA20" i="1" s="1"/>
  <c r="BZ19" i="1"/>
  <c r="BZ20" i="1" s="1"/>
  <c r="BY19" i="1"/>
  <c r="BY20" i="1" s="1"/>
  <c r="BX19" i="1"/>
  <c r="BX20" i="1" s="1"/>
  <c r="BW19" i="1"/>
  <c r="BW20" i="1" s="1"/>
  <c r="BV19" i="1"/>
  <c r="BV20" i="1" s="1"/>
  <c r="BU19" i="1"/>
  <c r="BU20" i="1" s="1"/>
  <c r="BT19" i="1"/>
  <c r="BT20" i="1" s="1"/>
  <c r="BS19" i="1"/>
  <c r="BS20" i="1" s="1"/>
  <c r="BR19" i="1"/>
  <c r="BR20" i="1" s="1"/>
  <c r="BQ19" i="1"/>
  <c r="BQ20" i="1" s="1"/>
  <c r="BP19" i="1"/>
  <c r="BP20" i="1" s="1"/>
  <c r="BO19" i="1"/>
  <c r="BO20" i="1" s="1"/>
  <c r="BN19" i="1"/>
  <c r="BN20" i="1" s="1"/>
  <c r="BM19" i="1"/>
  <c r="BM20" i="1" s="1"/>
  <c r="BL19" i="1"/>
  <c r="BL20" i="1" s="1"/>
  <c r="BK19" i="1"/>
  <c r="BK20" i="1" s="1"/>
  <c r="BJ19" i="1"/>
  <c r="BJ20" i="1" s="1"/>
  <c r="BI19" i="1"/>
  <c r="BI20" i="1" s="1"/>
  <c r="BH19" i="1"/>
  <c r="BH20" i="1" s="1"/>
  <c r="BG19" i="1"/>
  <c r="BG20" i="1" s="1"/>
  <c r="BF19" i="1"/>
  <c r="BF20" i="1" s="1"/>
  <c r="BE19" i="1"/>
  <c r="BE20" i="1" s="1"/>
  <c r="BD19" i="1"/>
  <c r="BD20" i="1" s="1"/>
  <c r="BC19" i="1"/>
  <c r="BC20" i="1" s="1"/>
  <c r="BB19" i="1"/>
  <c r="BB20" i="1" s="1"/>
  <c r="BA19" i="1"/>
  <c r="BA20" i="1" s="1"/>
  <c r="AZ19" i="1"/>
  <c r="AZ20" i="1" s="1"/>
  <c r="AY19" i="1"/>
  <c r="AY20" i="1" s="1"/>
  <c r="AX19" i="1"/>
  <c r="AX20" i="1" s="1"/>
  <c r="AW19" i="1"/>
  <c r="AW20" i="1" s="1"/>
  <c r="AV19" i="1"/>
  <c r="AV20" i="1" s="1"/>
  <c r="AU19" i="1"/>
  <c r="AU20" i="1" s="1"/>
  <c r="AT19" i="1"/>
  <c r="AT20" i="1" s="1"/>
  <c r="AS19" i="1"/>
  <c r="AS20" i="1" s="1"/>
  <c r="AR19" i="1"/>
  <c r="AR20" i="1" s="1"/>
  <c r="AQ19" i="1"/>
  <c r="AQ20" i="1" s="1"/>
  <c r="AP19" i="1"/>
  <c r="AP20" i="1" s="1"/>
  <c r="AO19" i="1"/>
  <c r="AO20" i="1" s="1"/>
  <c r="AN19" i="1"/>
  <c r="AN20" i="1" s="1"/>
  <c r="AM19" i="1"/>
  <c r="AM20" i="1" s="1"/>
  <c r="AL19" i="1"/>
  <c r="AL20" i="1" s="1"/>
  <c r="AK19" i="1"/>
  <c r="AK20" i="1" s="1"/>
  <c r="AJ19" i="1"/>
  <c r="AJ20" i="1" s="1"/>
  <c r="AI19" i="1"/>
  <c r="AI20" i="1" s="1"/>
  <c r="AH19" i="1"/>
  <c r="AH20" i="1" s="1"/>
  <c r="AG19" i="1"/>
  <c r="AG20" i="1" s="1"/>
  <c r="AF19" i="1"/>
  <c r="AF20" i="1" s="1"/>
  <c r="AE19" i="1"/>
  <c r="AE20" i="1" s="1"/>
  <c r="AD19" i="1"/>
  <c r="AD20" i="1" s="1"/>
  <c r="AC19" i="1"/>
  <c r="AC20" i="1" s="1"/>
  <c r="AB19" i="1"/>
  <c r="AB20" i="1" s="1"/>
  <c r="AA19" i="1"/>
  <c r="AA20" i="1" s="1"/>
  <c r="Z19" i="1"/>
  <c r="Z20" i="1" s="1"/>
  <c r="Y19" i="1"/>
  <c r="Y20" i="1" s="1"/>
  <c r="X19" i="1"/>
  <c r="X20" i="1" s="1"/>
  <c r="W19" i="1"/>
  <c r="W20" i="1" s="1"/>
  <c r="V19" i="1"/>
  <c r="V20" i="1" s="1"/>
  <c r="U19" i="1"/>
  <c r="U20" i="1" s="1"/>
  <c r="T19" i="1"/>
  <c r="T20" i="1" s="1"/>
  <c r="S19" i="1"/>
  <c r="S20" i="1" s="1"/>
  <c r="R19" i="1"/>
  <c r="R20" i="1" s="1"/>
  <c r="Q19" i="1"/>
  <c r="Q20" i="1" s="1"/>
  <c r="P19" i="1"/>
  <c r="P20" i="1" s="1"/>
  <c r="O19" i="1"/>
  <c r="O20" i="1" s="1"/>
  <c r="N19" i="1"/>
  <c r="N20" i="1" s="1"/>
  <c r="M19" i="1"/>
  <c r="M20" i="1" s="1"/>
  <c r="L19" i="1"/>
  <c r="L20" i="1" s="1"/>
  <c r="K19" i="1"/>
  <c r="K20" i="1" s="1"/>
  <c r="J19" i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K14" i="1" l="1"/>
  <c r="CG14" i="1" l="1"/>
  <c r="CC14" i="1"/>
  <c r="BY14" i="1"/>
  <c r="BU14" i="1"/>
  <c r="BQ14" i="1"/>
  <c r="BM14" i="1"/>
  <c r="BI14" i="1"/>
  <c r="BE14" i="1"/>
  <c r="AL14" i="1"/>
  <c r="AH14" i="1"/>
  <c r="AD14" i="1"/>
  <c r="Z14" i="1"/>
  <c r="CF15" i="1"/>
  <c r="CE15" i="1"/>
  <c r="CE14" i="1" l="1"/>
  <c r="AK15" i="1"/>
  <c r="BD14" i="1"/>
  <c r="BS15" i="1"/>
  <c r="AN14" i="1"/>
  <c r="BW14" i="1"/>
  <c r="BH15" i="1"/>
  <c r="BK14" i="1"/>
  <c r="BS14" i="1"/>
  <c r="BK15" i="1"/>
  <c r="BW15" i="1"/>
  <c r="BT14" i="1"/>
  <c r="CA14" i="1"/>
  <c r="AB15" i="1"/>
  <c r="AN15" i="1"/>
  <c r="BO15" i="1"/>
  <c r="BX15" i="1"/>
  <c r="AB14" i="1"/>
  <c r="BG14" i="1"/>
  <c r="BO14" i="1"/>
  <c r="AC15" i="1"/>
  <c r="BG15" i="1"/>
  <c r="BP15" i="1"/>
  <c r="CA15" i="1"/>
  <c r="AJ15" i="1"/>
  <c r="AJ14" i="1"/>
  <c r="AP14" i="1"/>
  <c r="AP15" i="1"/>
  <c r="AT14" i="1"/>
  <c r="AT15" i="1"/>
  <c r="AX14" i="1"/>
  <c r="AX15" i="1"/>
  <c r="BB14" i="1"/>
  <c r="BB15" i="1"/>
  <c r="AQ15" i="1"/>
  <c r="AQ14" i="1"/>
  <c r="AU15" i="1"/>
  <c r="AU14" i="1"/>
  <c r="AY15" i="1"/>
  <c r="AY14" i="1"/>
  <c r="BC15" i="1"/>
  <c r="BC14" i="1"/>
  <c r="AV14" i="1"/>
  <c r="AV15" i="1"/>
  <c r="AZ14" i="1"/>
  <c r="AZ15" i="1"/>
  <c r="AR14" i="1"/>
  <c r="AR15" i="1"/>
  <c r="AO14" i="1"/>
  <c r="AO15" i="1"/>
  <c r="AS14" i="1"/>
  <c r="AS15" i="1"/>
  <c r="AW14" i="1"/>
  <c r="AW15" i="1"/>
  <c r="BA14" i="1"/>
  <c r="BA15" i="1"/>
  <c r="AF14" i="1"/>
  <c r="AK14" i="1"/>
  <c r="BP14" i="1"/>
  <c r="CF14" i="1"/>
  <c r="AF15" i="1"/>
  <c r="Z15" i="1"/>
  <c r="AD15" i="1"/>
  <c r="AH15" i="1"/>
  <c r="AL15" i="1"/>
  <c r="BE15" i="1"/>
  <c r="BI15" i="1"/>
  <c r="BM15" i="1"/>
  <c r="BQ15" i="1"/>
  <c r="BU15" i="1"/>
  <c r="BY15" i="1"/>
  <c r="CC15" i="1"/>
  <c r="CG15" i="1"/>
  <c r="AG14" i="1"/>
  <c r="BL14" i="1"/>
  <c r="CB14" i="1"/>
  <c r="AG15" i="1"/>
  <c r="BD15" i="1"/>
  <c r="BL15" i="1"/>
  <c r="BT15" i="1"/>
  <c r="CB15" i="1"/>
  <c r="AA14" i="1"/>
  <c r="AA15" i="1"/>
  <c r="AE14" i="1"/>
  <c r="AE15" i="1"/>
  <c r="AI14" i="1"/>
  <c r="AI15" i="1"/>
  <c r="AM14" i="1"/>
  <c r="AM15" i="1"/>
  <c r="BF14" i="1"/>
  <c r="BF15" i="1"/>
  <c r="BJ14" i="1"/>
  <c r="BJ15" i="1"/>
  <c r="BN14" i="1"/>
  <c r="BN15" i="1"/>
  <c r="BR14" i="1"/>
  <c r="BR15" i="1"/>
  <c r="BV14" i="1"/>
  <c r="BV15" i="1"/>
  <c r="BZ14" i="1"/>
  <c r="BZ15" i="1"/>
  <c r="CD14" i="1"/>
  <c r="CD15" i="1"/>
  <c r="AC14" i="1"/>
  <c r="BH14" i="1"/>
  <c r="BX14" i="1"/>
  <c r="O13" i="1" l="1"/>
  <c r="O15" i="1" l="1"/>
  <c r="O14" i="1"/>
  <c r="P14" i="1"/>
  <c r="Q15" i="1"/>
  <c r="Q14" i="1"/>
  <c r="P15" i="1"/>
  <c r="B2" i="2" l="1"/>
  <c r="D10" i="1" s="1"/>
  <c r="A3" i="2" s="1"/>
  <c r="F14" i="1" l="1"/>
  <c r="G15" i="1"/>
  <c r="H15" i="1"/>
  <c r="I15" i="1"/>
  <c r="K15" i="1"/>
  <c r="L15" i="1"/>
  <c r="M15" i="1"/>
  <c r="T15" i="1"/>
  <c r="V14" i="1"/>
  <c r="X15" i="1"/>
  <c r="CH14" i="1"/>
  <c r="CJ15" i="1"/>
  <c r="CL14" i="1"/>
  <c r="CN15" i="1"/>
  <c r="CP14" i="1"/>
  <c r="CR15" i="1"/>
  <c r="CT14" i="1"/>
  <c r="CV15" i="1"/>
  <c r="CX14" i="1"/>
  <c r="DB14" i="1"/>
  <c r="DD15" i="1"/>
  <c r="DF14" i="1"/>
  <c r="DH15" i="1"/>
  <c r="DJ14" i="1"/>
  <c r="DL15" i="1"/>
  <c r="DN14" i="1"/>
  <c r="DP15" i="1"/>
  <c r="DR14" i="1"/>
  <c r="DT15" i="1"/>
  <c r="DV14" i="1"/>
  <c r="DX15" i="1"/>
  <c r="DZ14" i="1"/>
  <c r="EB15" i="1"/>
  <c r="ED14" i="1"/>
  <c r="EH14" i="1"/>
  <c r="EJ15" i="1"/>
  <c r="EL14" i="1"/>
  <c r="EN15" i="1"/>
  <c r="EP14" i="1"/>
  <c r="ER15" i="1"/>
  <c r="J14" i="1"/>
  <c r="N14" i="1"/>
  <c r="R14" i="1"/>
  <c r="S15" i="1"/>
  <c r="U15" i="1"/>
  <c r="W15" i="1"/>
  <c r="Y15" i="1"/>
  <c r="CI15" i="1"/>
  <c r="CK15" i="1"/>
  <c r="CM15" i="1"/>
  <c r="CO15" i="1"/>
  <c r="CQ15" i="1"/>
  <c r="CS15" i="1"/>
  <c r="CU15" i="1"/>
  <c r="CW15" i="1"/>
  <c r="CY15" i="1"/>
  <c r="CZ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F15" i="1"/>
  <c r="EG15" i="1"/>
  <c r="EI15" i="1"/>
  <c r="EK15" i="1"/>
  <c r="EM15" i="1"/>
  <c r="EO15" i="1"/>
  <c r="EQ15" i="1"/>
  <c r="EP15" i="1" l="1"/>
  <c r="EL15" i="1"/>
  <c r="EH15" i="1"/>
  <c r="ED15" i="1"/>
  <c r="DZ15" i="1"/>
  <c r="DV15" i="1"/>
  <c r="DR15" i="1"/>
  <c r="DN15" i="1"/>
  <c r="DJ15" i="1"/>
  <c r="DF15" i="1"/>
  <c r="DB15" i="1"/>
  <c r="CX15" i="1"/>
  <c r="CT15" i="1"/>
  <c r="CP15" i="1"/>
  <c r="CL15" i="1"/>
  <c r="CH15" i="1"/>
  <c r="V15" i="1"/>
  <c r="R15" i="1"/>
  <c r="N15" i="1"/>
  <c r="J15" i="1"/>
  <c r="F15" i="1"/>
  <c r="EO14" i="1"/>
  <c r="EK14" i="1"/>
  <c r="EG14" i="1"/>
  <c r="EC14" i="1"/>
  <c r="DY14" i="1"/>
  <c r="DU14" i="1"/>
  <c r="DQ14" i="1"/>
  <c r="DM14" i="1"/>
  <c r="DI14" i="1"/>
  <c r="DE14" i="1"/>
  <c r="DA14" i="1"/>
  <c r="CW14" i="1"/>
  <c r="CS14" i="1"/>
  <c r="CO14" i="1"/>
  <c r="CK14" i="1"/>
  <c r="Y14" i="1"/>
  <c r="U14" i="1"/>
  <c r="M14" i="1"/>
  <c r="I14" i="1"/>
  <c r="ER14" i="1"/>
  <c r="EN14" i="1"/>
  <c r="EJ14" i="1"/>
  <c r="EF14" i="1"/>
  <c r="EB14" i="1"/>
  <c r="DX14" i="1"/>
  <c r="DT14" i="1"/>
  <c r="DP14" i="1"/>
  <c r="DL14" i="1"/>
  <c r="DH14" i="1"/>
  <c r="DD14" i="1"/>
  <c r="CZ14" i="1"/>
  <c r="CV14" i="1"/>
  <c r="CR14" i="1"/>
  <c r="CN14" i="1"/>
  <c r="CJ14" i="1"/>
  <c r="X14" i="1"/>
  <c r="T14" i="1"/>
  <c r="L14" i="1"/>
  <c r="H14" i="1"/>
  <c r="EQ14" i="1"/>
  <c r="EM14" i="1"/>
  <c r="EI14" i="1"/>
  <c r="EE14" i="1"/>
  <c r="EA14" i="1"/>
  <c r="DW14" i="1"/>
  <c r="DS14" i="1"/>
  <c r="DO14" i="1"/>
  <c r="DK14" i="1"/>
  <c r="DG14" i="1"/>
  <c r="DC14" i="1"/>
  <c r="CY14" i="1"/>
  <c r="CU14" i="1"/>
  <c r="CQ14" i="1"/>
  <c r="CM14" i="1"/>
  <c r="CI14" i="1"/>
  <c r="W14" i="1"/>
  <c r="S14" i="1"/>
  <c r="G14" i="1"/>
  <c r="E14" i="1" l="1"/>
  <c r="E15" i="1"/>
  <c r="AR21" i="1" l="1"/>
  <c r="AR22" i="1" s="1"/>
  <c r="AT21" i="1"/>
  <c r="AT22" i="1" s="1"/>
  <c r="BB21" i="1"/>
  <c r="BB22" i="1" s="1"/>
  <c r="BC21" i="1"/>
  <c r="BC22" i="1" s="1"/>
  <c r="BA21" i="1"/>
  <c r="BA22" i="1" s="1"/>
  <c r="AP21" i="1"/>
  <c r="AP22" i="1" s="1"/>
  <c r="AS21" i="1"/>
  <c r="AS22" i="1" s="1"/>
  <c r="AY21" i="1"/>
  <c r="AY22" i="1" s="1"/>
  <c r="AQ21" i="1"/>
  <c r="AQ22" i="1" s="1"/>
  <c r="AU21" i="1"/>
  <c r="AU22" i="1" s="1"/>
  <c r="AX21" i="1"/>
  <c r="AX22" i="1" s="1"/>
  <c r="AW21" i="1"/>
  <c r="AW22" i="1" s="1"/>
  <c r="AZ21" i="1"/>
  <c r="AZ22" i="1" s="1"/>
  <c r="AV21" i="1"/>
  <c r="AV22" i="1" s="1"/>
  <c r="AO21" i="1"/>
  <c r="AO22" i="1" s="1"/>
  <c r="AB21" i="1"/>
  <c r="AB22" i="1" s="1"/>
  <c r="BG21" i="1"/>
  <c r="BG22" i="1" s="1"/>
  <c r="BW21" i="1"/>
  <c r="BW22" i="1" s="1"/>
  <c r="AC21" i="1"/>
  <c r="AC22" i="1" s="1"/>
  <c r="BH21" i="1"/>
  <c r="BH22" i="1" s="1"/>
  <c r="BX21" i="1"/>
  <c r="BX22" i="1" s="1"/>
  <c r="Z21" i="1"/>
  <c r="Z22" i="1" s="1"/>
  <c r="BM21" i="1"/>
  <c r="BM22" i="1" s="1"/>
  <c r="CG21" i="1"/>
  <c r="CG22" i="1" s="1"/>
  <c r="AA21" i="1"/>
  <c r="AA22" i="1" s="1"/>
  <c r="BV21" i="1"/>
  <c r="BV22" i="1" s="1"/>
  <c r="BT21" i="1"/>
  <c r="BT22" i="1" s="1"/>
  <c r="BE21" i="1"/>
  <c r="BE22" i="1" s="1"/>
  <c r="AF21" i="1"/>
  <c r="AF22" i="1" s="1"/>
  <c r="BK21" i="1"/>
  <c r="BK22" i="1" s="1"/>
  <c r="CA21" i="1"/>
  <c r="CA22" i="1" s="1"/>
  <c r="AG21" i="1"/>
  <c r="AG22" i="1" s="1"/>
  <c r="BL21" i="1"/>
  <c r="BL22" i="1" s="1"/>
  <c r="CB21" i="1"/>
  <c r="CB22" i="1" s="1"/>
  <c r="AH21" i="1"/>
  <c r="AH22" i="1" s="1"/>
  <c r="BQ21" i="1"/>
  <c r="BQ22" i="1" s="1"/>
  <c r="AM21" i="1"/>
  <c r="AM22" i="1" s="1"/>
  <c r="BS21" i="1"/>
  <c r="BS22" i="1" s="1"/>
  <c r="BD21" i="1"/>
  <c r="BD22" i="1" s="1"/>
  <c r="CC21" i="1"/>
  <c r="CC22" i="1" s="1"/>
  <c r="BR21" i="1"/>
  <c r="BR22" i="1" s="1"/>
  <c r="AJ21" i="1"/>
  <c r="AJ22" i="1" s="1"/>
  <c r="BO21" i="1"/>
  <c r="BO22" i="1" s="1"/>
  <c r="CE21" i="1"/>
  <c r="CE22" i="1" s="1"/>
  <c r="AK21" i="1"/>
  <c r="AK22" i="1" s="1"/>
  <c r="BP21" i="1"/>
  <c r="BP22" i="1" s="1"/>
  <c r="CF21" i="1"/>
  <c r="CF22" i="1" s="1"/>
  <c r="AL21" i="1"/>
  <c r="AL22" i="1" s="1"/>
  <c r="BU21" i="1"/>
  <c r="BU22" i="1" s="1"/>
  <c r="BF21" i="1"/>
  <c r="BF22" i="1" s="1"/>
  <c r="AN21" i="1"/>
  <c r="AN22" i="1" s="1"/>
  <c r="BN21" i="1"/>
  <c r="BN22" i="1" s="1"/>
  <c r="AD21" i="1"/>
  <c r="AD22" i="1" s="1"/>
  <c r="AI21" i="1"/>
  <c r="AI22" i="1" s="1"/>
  <c r="BZ21" i="1"/>
  <c r="BZ22" i="1" s="1"/>
  <c r="AE21" i="1"/>
  <c r="AE22" i="1" s="1"/>
  <c r="BY21" i="1"/>
  <c r="BY22" i="1" s="1"/>
  <c r="BJ21" i="1"/>
  <c r="BJ22" i="1" s="1"/>
  <c r="CD21" i="1"/>
  <c r="CD22" i="1" s="1"/>
  <c r="BI21" i="1"/>
  <c r="BI22" i="1" s="1"/>
  <c r="P21" i="1"/>
  <c r="P22" i="1" s="1"/>
  <c r="Q21" i="1"/>
  <c r="Q22" i="1" s="1"/>
  <c r="O21" i="1"/>
  <c r="O22" i="1" s="1"/>
  <c r="L21" i="1"/>
  <c r="CP21" i="1"/>
  <c r="CP22" i="1" s="1"/>
  <c r="DV21" i="1"/>
  <c r="DV22" i="1" s="1"/>
  <c r="U21" i="1"/>
  <c r="U22" i="1" s="1"/>
  <c r="CT21" i="1"/>
  <c r="CT22" i="1" s="1"/>
  <c r="ED21" i="1"/>
  <c r="ED22" i="1" s="1"/>
  <c r="CJ21" i="1"/>
  <c r="CJ22" i="1" s="1"/>
  <c r="DF21" i="1"/>
  <c r="DF22" i="1" s="1"/>
  <c r="EJ21" i="1"/>
  <c r="EJ22" i="1" s="1"/>
  <c r="I21" i="1"/>
  <c r="CO21" i="1"/>
  <c r="CO22" i="1" s="1"/>
  <c r="DT21" i="1"/>
  <c r="DT22" i="1" s="1"/>
  <c r="EL21" i="1"/>
  <c r="EL22" i="1" s="1"/>
  <c r="EK21" i="1"/>
  <c r="EK22" i="1" s="1"/>
  <c r="CL21" i="1"/>
  <c r="CL22" i="1" s="1"/>
  <c r="EB21" i="1"/>
  <c r="EB22" i="1" s="1"/>
  <c r="CV21" i="1"/>
  <c r="CV22" i="1" s="1"/>
  <c r="ER21" i="1"/>
  <c r="ER22" i="1" s="1"/>
  <c r="R21" i="1"/>
  <c r="R22" i="1" s="1"/>
  <c r="EF21" i="1"/>
  <c r="EF22" i="1" s="1"/>
  <c r="CH21" i="1"/>
  <c r="CH22" i="1" s="1"/>
  <c r="V21" i="1"/>
  <c r="V22" i="1" s="1"/>
  <c r="EG21" i="1"/>
  <c r="EG22" i="1" s="1"/>
  <c r="M21" i="1"/>
  <c r="M22" i="1" s="1"/>
  <c r="DZ21" i="1"/>
  <c r="DZ22" i="1" s="1"/>
  <c r="DX21" i="1"/>
  <c r="DX22" i="1" s="1"/>
  <c r="CR21" i="1"/>
  <c r="CR22" i="1" s="1"/>
  <c r="J21" i="1"/>
  <c r="DU21" i="1"/>
  <c r="DU22" i="1" s="1"/>
  <c r="N21" i="1"/>
  <c r="N22" i="1" s="1"/>
  <c r="DQ21" i="1"/>
  <c r="DQ22" i="1" s="1"/>
  <c r="DP21" i="1"/>
  <c r="DP22" i="1" s="1"/>
  <c r="DL21" i="1"/>
  <c r="DL22" i="1" s="1"/>
  <c r="X21" i="1"/>
  <c r="X22" i="1" s="1"/>
  <c r="DN21" i="1"/>
  <c r="DN22" i="1" s="1"/>
  <c r="DJ21" i="1"/>
  <c r="DJ22" i="1" s="1"/>
  <c r="CX21" i="1"/>
  <c r="CX22" i="1" s="1"/>
  <c r="F21" i="1"/>
  <c r="DA21" i="1"/>
  <c r="DA22" i="1" s="1"/>
  <c r="DE21" i="1"/>
  <c r="DE22" i="1" s="1"/>
  <c r="EN21" i="1"/>
  <c r="EN22" i="1" s="1"/>
  <c r="DH21" i="1"/>
  <c r="DH22" i="1" s="1"/>
  <c r="T21" i="1"/>
  <c r="T22" i="1" s="1"/>
  <c r="DD21" i="1"/>
  <c r="DD22" i="1" s="1"/>
  <c r="EP21" i="1"/>
  <c r="EP22" i="1" s="1"/>
  <c r="CZ21" i="1"/>
  <c r="CZ22" i="1" s="1"/>
  <c r="CN21" i="1"/>
  <c r="CN22" i="1" s="1"/>
  <c r="CK21" i="1"/>
  <c r="CK22" i="1" s="1"/>
  <c r="DO21" i="1"/>
  <c r="DO22" i="1" s="1"/>
  <c r="CW21" i="1"/>
  <c r="CW22" i="1" s="1"/>
  <c r="CM21" i="1"/>
  <c r="CM22" i="1" s="1"/>
  <c r="EH21" i="1"/>
  <c r="EH22" i="1" s="1"/>
  <c r="DG21" i="1"/>
  <c r="DG22" i="1" s="1"/>
  <c r="EO21" i="1"/>
  <c r="EO22" i="1" s="1"/>
  <c r="W21" i="1"/>
  <c r="W22" i="1" s="1"/>
  <c r="EQ21" i="1"/>
  <c r="EQ22" i="1" s="1"/>
  <c r="Y21" i="1"/>
  <c r="Y22" i="1" s="1"/>
  <c r="K21" i="1"/>
  <c r="EE21" i="1"/>
  <c r="EE22" i="1" s="1"/>
  <c r="EC21" i="1"/>
  <c r="EC22" i="1" s="1"/>
  <c r="DC21" i="1"/>
  <c r="DC22" i="1" s="1"/>
  <c r="DY21" i="1"/>
  <c r="DY22" i="1" s="1"/>
  <c r="DW21" i="1"/>
  <c r="DW22" i="1" s="1"/>
  <c r="CU21" i="1"/>
  <c r="CU22" i="1" s="1"/>
  <c r="DR21" i="1"/>
  <c r="DR22" i="1" s="1"/>
  <c r="CI21" i="1"/>
  <c r="CI22" i="1" s="1"/>
  <c r="H21" i="1"/>
  <c r="DS21" i="1"/>
  <c r="DS22" i="1" s="1"/>
  <c r="S21" i="1"/>
  <c r="S22" i="1" s="1"/>
  <c r="EM21" i="1"/>
  <c r="EM22" i="1" s="1"/>
  <c r="DM21" i="1"/>
  <c r="DM22" i="1" s="1"/>
  <c r="DK21" i="1"/>
  <c r="DK22" i="1" s="1"/>
  <c r="CS21" i="1"/>
  <c r="CS22" i="1" s="1"/>
  <c r="CY21" i="1"/>
  <c r="CY22" i="1" s="1"/>
  <c r="DI21" i="1"/>
  <c r="DI22" i="1" s="1"/>
  <c r="EI21" i="1"/>
  <c r="EI22" i="1" s="1"/>
  <c r="DB21" i="1"/>
  <c r="DB22" i="1" s="1"/>
  <c r="CQ21" i="1"/>
  <c r="CQ22" i="1" s="1"/>
  <c r="G21" i="1"/>
  <c r="EA21" i="1"/>
  <c r="EA22" i="1" s="1"/>
  <c r="E21" i="1"/>
  <c r="B1" i="2" l="1"/>
  <c r="E22" i="1" s="1"/>
  <c r="B3" i="2"/>
  <c r="G11" i="1" s="1"/>
  <c r="F22" i="1" l="1"/>
  <c r="B6" i="3"/>
  <c r="I22" i="1"/>
  <c r="L22" i="1"/>
  <c r="G22" i="1"/>
  <c r="K22" i="1"/>
  <c r="J22" i="1"/>
  <c r="H22" i="1"/>
  <c r="I10" i="3"/>
  <c r="G9" i="3"/>
  <c r="M49" i="3"/>
  <c r="H9" i="3"/>
  <c r="E9" i="3"/>
  <c r="K6" i="3"/>
  <c r="M6" i="3"/>
  <c r="C9" i="3"/>
  <c r="B9" i="3"/>
  <c r="L5" i="3"/>
  <c r="J5" i="3"/>
  <c r="K10" i="3"/>
  <c r="B14" i="3"/>
  <c r="F10" i="3"/>
  <c r="D9" i="3"/>
  <c r="L9" i="3"/>
  <c r="M9" i="3"/>
  <c r="J9" i="3"/>
  <c r="J10" i="3"/>
  <c r="E10" i="3"/>
  <c r="C5" i="3" l="1"/>
  <c r="H6" i="3"/>
  <c r="H5" i="3"/>
  <c r="I6" i="3"/>
  <c r="I5" i="3"/>
  <c r="D5" i="3"/>
  <c r="F6" i="3"/>
  <c r="F5" i="3"/>
  <c r="E6" i="3"/>
  <c r="E5" i="3"/>
  <c r="G6" i="3"/>
  <c r="G5" i="3"/>
  <c r="D6" i="3"/>
  <c r="C46" i="3"/>
  <c r="G13" i="3"/>
  <c r="B5" i="3"/>
  <c r="D42" i="3"/>
  <c r="E45" i="3"/>
  <c r="L38" i="3"/>
  <c r="I33" i="3"/>
  <c r="K5" i="3"/>
  <c r="B38" i="3"/>
  <c r="F25" i="3"/>
  <c r="D13" i="3"/>
  <c r="L13" i="3"/>
  <c r="K49" i="3"/>
  <c r="K30" i="3"/>
  <c r="E25" i="3"/>
  <c r="B33" i="3"/>
  <c r="G50" i="3"/>
  <c r="J45" i="3"/>
  <c r="C33" i="3"/>
  <c r="M50" i="3"/>
  <c r="C42" i="3"/>
  <c r="D46" i="3"/>
  <c r="I9" i="3"/>
  <c r="H45" i="3"/>
  <c r="G37" i="3"/>
  <c r="J33" i="3"/>
  <c r="L29" i="3"/>
  <c r="L46" i="3"/>
  <c r="K13" i="3"/>
  <c r="J37" i="3"/>
  <c r="F37" i="3"/>
  <c r="H10" i="3"/>
  <c r="I38" i="3"/>
  <c r="G29" i="3"/>
  <c r="H13" i="3"/>
  <c r="I22" i="3"/>
  <c r="C6" i="3"/>
  <c r="K46" i="3"/>
  <c r="G10" i="3"/>
  <c r="K38" i="3"/>
  <c r="E49" i="3"/>
  <c r="M30" i="3"/>
  <c r="H42" i="3"/>
  <c r="D26" i="3"/>
  <c r="C10" i="3"/>
  <c r="M5" i="3"/>
  <c r="B13" i="3"/>
  <c r="E21" i="3"/>
  <c r="G42" i="3"/>
  <c r="H22" i="3"/>
  <c r="K9" i="3"/>
  <c r="L6" i="3"/>
  <c r="D17" i="3"/>
  <c r="H50" i="3"/>
  <c r="F9" i="3"/>
  <c r="J22" i="3"/>
  <c r="C17" i="3"/>
  <c r="M45" i="3"/>
  <c r="B21" i="3"/>
  <c r="G33" i="3"/>
  <c r="C26" i="3"/>
  <c r="L26" i="3"/>
  <c r="M25" i="3"/>
  <c r="M17" i="3"/>
  <c r="M10" i="3"/>
  <c r="E29" i="3"/>
  <c r="L18" i="3"/>
  <c r="M22" i="3"/>
  <c r="J14" i="3"/>
  <c r="D10" i="3"/>
  <c r="B46" i="3"/>
  <c r="L21" i="3"/>
  <c r="C29" i="3"/>
  <c r="G17" i="3"/>
  <c r="B10" i="3"/>
  <c r="M13" i="3"/>
  <c r="C13" i="3"/>
  <c r="M38" i="3"/>
  <c r="E13" i="3"/>
  <c r="J25" i="3"/>
  <c r="I25" i="3"/>
  <c r="I49" i="3"/>
  <c r="J29" i="3"/>
  <c r="F14" i="3"/>
  <c r="L41" i="3"/>
  <c r="I29" i="3"/>
  <c r="F30" i="3"/>
  <c r="I14" i="3"/>
  <c r="H30" i="3"/>
  <c r="H25" i="3"/>
  <c r="G26" i="3"/>
  <c r="F21" i="3"/>
  <c r="G21" i="3"/>
  <c r="D22" i="3"/>
  <c r="C21" i="3"/>
  <c r="L10" i="3"/>
  <c r="F18" i="3"/>
  <c r="J6" i="3"/>
  <c r="B29" i="3"/>
  <c r="J17" i="3"/>
  <c r="H17" i="3"/>
  <c r="D34" i="3"/>
  <c r="D29" i="3"/>
  <c r="B17" i="3"/>
  <c r="K18" i="3"/>
  <c r="F42" i="3"/>
  <c r="G46" i="3"/>
  <c r="K45" i="3"/>
  <c r="J38" i="3"/>
  <c r="L30" i="3"/>
  <c r="B49" i="3"/>
  <c r="D45" i="3"/>
  <c r="H38" i="3"/>
  <c r="B42" i="3"/>
  <c r="D49" i="3"/>
  <c r="I42" i="3"/>
  <c r="C41" i="3"/>
  <c r="E50" i="3"/>
  <c r="M29" i="3"/>
  <c r="H41" i="3"/>
  <c r="I46" i="3"/>
  <c r="C25" i="3"/>
  <c r="M26" i="3"/>
  <c r="K26" i="3"/>
  <c r="L25" i="3"/>
  <c r="D18" i="3"/>
  <c r="M18" i="3"/>
  <c r="C22" i="3"/>
  <c r="C18" i="3"/>
  <c r="E18" i="3"/>
  <c r="H49" i="3"/>
  <c r="D33" i="3"/>
  <c r="L37" i="3"/>
  <c r="I34" i="3"/>
  <c r="F41" i="3"/>
  <c r="H46" i="3"/>
  <c r="B34" i="3"/>
  <c r="F38" i="3"/>
  <c r="G45" i="3"/>
  <c r="G41" i="3"/>
  <c r="B50" i="3"/>
  <c r="H37" i="3"/>
  <c r="B41" i="3"/>
  <c r="B45" i="3"/>
  <c r="G49" i="3"/>
  <c r="D50" i="3"/>
  <c r="K50" i="3"/>
  <c r="J46" i="3"/>
  <c r="K29" i="3"/>
  <c r="I41" i="3"/>
  <c r="C45" i="3"/>
  <c r="M37" i="3"/>
  <c r="B37" i="3"/>
  <c r="I45" i="3"/>
  <c r="E14" i="3"/>
  <c r="G30" i="3"/>
  <c r="K14" i="3"/>
  <c r="E26" i="3"/>
  <c r="I21" i="3"/>
  <c r="L14" i="3"/>
  <c r="L22" i="3"/>
  <c r="J30" i="3"/>
  <c r="M21" i="3"/>
  <c r="F13" i="3"/>
  <c r="I30" i="3"/>
  <c r="D30" i="3"/>
  <c r="J26" i="3"/>
  <c r="K25" i="3"/>
  <c r="H26" i="3"/>
  <c r="C30" i="3"/>
  <c r="F29" i="3"/>
  <c r="J13" i="3"/>
  <c r="G22" i="3"/>
  <c r="L17" i="3"/>
  <c r="J18" i="3"/>
  <c r="E17" i="3"/>
  <c r="L50" i="3"/>
  <c r="M34" i="3"/>
  <c r="K34" i="3"/>
  <c r="F45" i="3"/>
  <c r="E41" i="3"/>
  <c r="H33" i="3"/>
  <c r="F33" i="3"/>
  <c r="E33" i="3"/>
  <c r="J41" i="3"/>
  <c r="E38" i="3"/>
  <c r="M42" i="3"/>
  <c r="F50" i="3"/>
  <c r="C37" i="3"/>
  <c r="C50" i="3"/>
  <c r="M46" i="3"/>
  <c r="L42" i="3"/>
  <c r="J50" i="3"/>
  <c r="L33" i="3"/>
  <c r="D38" i="3"/>
  <c r="K37" i="3"/>
  <c r="G38" i="3"/>
  <c r="K41" i="3"/>
  <c r="D25" i="3"/>
  <c r="K21" i="3"/>
  <c r="G14" i="3"/>
  <c r="H29" i="3"/>
  <c r="E30" i="3"/>
  <c r="E22" i="3"/>
  <c r="F22" i="3"/>
  <c r="H21" i="3"/>
  <c r="I26" i="3"/>
  <c r="B25" i="3"/>
  <c r="I13" i="3"/>
  <c r="B30" i="3"/>
  <c r="G25" i="3"/>
  <c r="I18" i="3"/>
  <c r="H18" i="3"/>
  <c r="G18" i="3"/>
  <c r="F17" i="3"/>
  <c r="I50" i="3"/>
  <c r="L49" i="3"/>
  <c r="M33" i="3"/>
  <c r="K33" i="3"/>
  <c r="F46" i="3"/>
  <c r="J34" i="3"/>
  <c r="E42" i="3"/>
  <c r="H34" i="3"/>
  <c r="F34" i="3"/>
  <c r="E34" i="3"/>
  <c r="J42" i="3"/>
  <c r="E37" i="3"/>
  <c r="M41" i="3"/>
  <c r="F49" i="3"/>
  <c r="C38" i="3"/>
  <c r="C49" i="3"/>
  <c r="G34" i="3"/>
  <c r="J49" i="3"/>
  <c r="L34" i="3"/>
  <c r="D37" i="3"/>
  <c r="C34" i="3"/>
  <c r="L45" i="3"/>
  <c r="I37" i="3"/>
  <c r="D41" i="3"/>
  <c r="E46" i="3"/>
  <c r="K42" i="3"/>
  <c r="F26" i="3"/>
  <c r="K22" i="3"/>
  <c r="D14" i="3"/>
  <c r="M14" i="3"/>
  <c r="B26" i="3"/>
  <c r="H14" i="3"/>
  <c r="C14" i="3"/>
  <c r="J21" i="3"/>
  <c r="I17" i="3"/>
  <c r="B18" i="3"/>
  <c r="K17" i="3"/>
  <c r="B22" i="3"/>
  <c r="D21" i="3"/>
</calcChain>
</file>

<file path=xl/sharedStrings.xml><?xml version="1.0" encoding="utf-8"?>
<sst xmlns="http://schemas.openxmlformats.org/spreadsheetml/2006/main" count="145" uniqueCount="123">
  <si>
    <t>ゼロ</t>
    <phoneticPr fontId="1"/>
  </si>
  <si>
    <t>＃１つ</t>
    <phoneticPr fontId="1"/>
  </si>
  <si>
    <t>＃３つ</t>
    <phoneticPr fontId="1"/>
  </si>
  <si>
    <t>＃４つ</t>
    <phoneticPr fontId="1"/>
  </si>
  <si>
    <t>臨時半音記号</t>
    <rPh sb="0" eb="2">
      <t>リンジ</t>
    </rPh>
    <rPh sb="2" eb="6">
      <t>ハンオンキゴウ</t>
    </rPh>
    <phoneticPr fontId="1"/>
  </si>
  <si>
    <t>＃２つ</t>
    <phoneticPr fontId="1"/>
  </si>
  <si>
    <t>＃５つ</t>
  </si>
  <si>
    <t>＃６つ</t>
  </si>
  <si>
    <t>♭１つ</t>
    <phoneticPr fontId="1"/>
  </si>
  <si>
    <t>♭２つ</t>
  </si>
  <si>
    <t>♭３つ</t>
  </si>
  <si>
    <t>♭４つ</t>
  </si>
  <si>
    <t>♭５つ</t>
  </si>
  <si>
    <t>一</t>
    <rPh sb="0" eb="1">
      <t>1</t>
    </rPh>
    <phoneticPr fontId="1"/>
  </si>
  <si>
    <t>二</t>
    <rPh sb="0" eb="1">
      <t>2</t>
    </rPh>
    <phoneticPr fontId="1"/>
  </si>
  <si>
    <t>三</t>
    <rPh sb="0" eb="1">
      <t>3</t>
    </rPh>
    <phoneticPr fontId="1"/>
  </si>
  <si>
    <t>四</t>
    <rPh sb="0" eb="1">
      <t>4</t>
    </rPh>
    <phoneticPr fontId="1"/>
  </si>
  <si>
    <t>五</t>
    <rPh sb="0" eb="1">
      <t>5</t>
    </rPh>
    <phoneticPr fontId="1"/>
  </si>
  <si>
    <t>六</t>
    <rPh sb="0" eb="1">
      <t>6</t>
    </rPh>
    <phoneticPr fontId="1"/>
  </si>
  <si>
    <t>七</t>
    <rPh sb="0" eb="1">
      <t>7</t>
    </rPh>
    <phoneticPr fontId="1"/>
  </si>
  <si>
    <t>二ﾒ</t>
    <rPh sb="0" eb="1">
      <t>2</t>
    </rPh>
    <phoneticPr fontId="1"/>
  </si>
  <si>
    <t>三ﾒ</t>
    <rPh sb="0" eb="1">
      <t>3</t>
    </rPh>
    <phoneticPr fontId="1"/>
  </si>
  <si>
    <t>五ﾒ</t>
    <rPh sb="0" eb="1">
      <t>ゴ</t>
    </rPh>
    <phoneticPr fontId="1"/>
  </si>
  <si>
    <t>六ﾒ</t>
    <rPh sb="0" eb="1">
      <t>6</t>
    </rPh>
    <phoneticPr fontId="1"/>
  </si>
  <si>
    <t>七ﾒ</t>
    <rPh sb="0" eb="1">
      <t>7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</si>
  <si>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</si>
  <si>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</si>
  <si>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</si>
  <si>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</si>
  <si>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</si>
  <si>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</si>
  <si>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</si>
  <si>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３ﾒ</t>
    <phoneticPr fontId="1"/>
  </si>
  <si>
    <t>２ﾒ</t>
    <phoneticPr fontId="1"/>
  </si>
  <si>
    <t>５ﾒ</t>
    <phoneticPr fontId="1"/>
  </si>
  <si>
    <t>６ﾒ</t>
    <phoneticPr fontId="1"/>
  </si>
  <si>
    <t>７ﾒ</t>
    <phoneticPr fontId="1"/>
  </si>
  <si>
    <t>ミ♭[１]</t>
    <phoneticPr fontId="1"/>
  </si>
  <si>
    <t>ソ♭[１]</t>
    <phoneticPr fontId="1"/>
  </si>
  <si>
    <t>ラ♭[１]</t>
    <phoneticPr fontId="1"/>
  </si>
  <si>
    <t>シ♭[１]</t>
    <phoneticPr fontId="1"/>
  </si>
  <si>
    <t>レ♭[2]</t>
    <phoneticPr fontId="1"/>
  </si>
  <si>
    <t>ミ♭[2]</t>
    <phoneticPr fontId="1"/>
  </si>
  <si>
    <t>ソ♭[2]</t>
    <phoneticPr fontId="1"/>
  </si>
  <si>
    <t>ラ♭[2]</t>
    <phoneticPr fontId="1"/>
  </si>
  <si>
    <t>シ♭[2]</t>
    <phoneticPr fontId="1"/>
  </si>
  <si>
    <t>レ♭[3]</t>
    <phoneticPr fontId="1"/>
  </si>
  <si>
    <t>ミ♭[3]</t>
    <phoneticPr fontId="1"/>
  </si>
  <si>
    <t>ソ♭[3]</t>
    <phoneticPr fontId="1"/>
  </si>
  <si>
    <t>ラ♭[3]</t>
    <phoneticPr fontId="1"/>
  </si>
  <si>
    <t>シ♭[3]</t>
    <phoneticPr fontId="1"/>
  </si>
  <si>
    <r>
      <t>レ♭</t>
    </r>
    <r>
      <rPr>
        <sz val="9"/>
        <color theme="1"/>
        <rFont val="ＭＳ Ｐゴシック"/>
        <family val="3"/>
        <charset val="128"/>
        <scheme val="minor"/>
      </rPr>
      <t>[１]</t>
    </r>
    <phoneticPr fontId="1"/>
  </si>
  <si>
    <t>(5)ﾒ</t>
    <phoneticPr fontId="1"/>
  </si>
  <si>
    <t>(1)</t>
    <phoneticPr fontId="1"/>
  </si>
  <si>
    <t>(2)ﾒ</t>
    <phoneticPr fontId="1"/>
  </si>
  <si>
    <t>(2)</t>
    <phoneticPr fontId="1"/>
  </si>
  <si>
    <t>(3)ﾒ</t>
    <phoneticPr fontId="1"/>
  </si>
  <si>
    <t>(3)</t>
    <phoneticPr fontId="1"/>
  </si>
  <si>
    <t>(4)</t>
    <phoneticPr fontId="1"/>
  </si>
  <si>
    <t>(5)</t>
    <phoneticPr fontId="1"/>
  </si>
  <si>
    <t>ファ</t>
    <phoneticPr fontId="1"/>
  </si>
  <si>
    <t>ド</t>
    <phoneticPr fontId="1"/>
  </si>
  <si>
    <t>ソ</t>
    <phoneticPr fontId="1"/>
  </si>
  <si>
    <t>レ</t>
    <phoneticPr fontId="1"/>
  </si>
  <si>
    <t>ラ</t>
    <phoneticPr fontId="1"/>
  </si>
  <si>
    <t>ミ</t>
    <phoneticPr fontId="1"/>
  </si>
  <si>
    <t>シ</t>
    <phoneticPr fontId="1"/>
  </si>
  <si>
    <t>over</t>
  </si>
  <si>
    <t>over</t>
    <phoneticPr fontId="1"/>
  </si>
  <si>
    <t>レ♭[4]</t>
    <phoneticPr fontId="1"/>
  </si>
  <si>
    <t>ミ♭[4]</t>
    <phoneticPr fontId="1"/>
  </si>
  <si>
    <t>ソ♭[4]</t>
    <phoneticPr fontId="1"/>
  </si>
  <si>
    <t>シ♭[4]</t>
    <phoneticPr fontId="1"/>
  </si>
  <si>
    <t>ラ♭[4]</t>
    <phoneticPr fontId="1"/>
  </si>
  <si>
    <t>一本調子（Ｆ管）</t>
    <rPh sb="0" eb="1">
      <t>イチ</t>
    </rPh>
    <rPh sb="1" eb="2">
      <t>ホン</t>
    </rPh>
    <rPh sb="2" eb="4">
      <t>チョウシ</t>
    </rPh>
    <phoneticPr fontId="1"/>
  </si>
  <si>
    <t>二本調子（Ｆ♯管）</t>
    <rPh sb="0" eb="1">
      <t>フタ</t>
    </rPh>
    <rPh sb="1" eb="2">
      <t>ホン</t>
    </rPh>
    <rPh sb="2" eb="4">
      <t>チョウシ</t>
    </rPh>
    <phoneticPr fontId="1"/>
  </si>
  <si>
    <t>三本調子（Ｇ管）</t>
    <rPh sb="0" eb="1">
      <t>サン</t>
    </rPh>
    <rPh sb="1" eb="2">
      <t>ホン</t>
    </rPh>
    <rPh sb="2" eb="4">
      <t>チョウシ</t>
    </rPh>
    <phoneticPr fontId="1"/>
  </si>
  <si>
    <t>四本調子（Ａ♭管）</t>
    <rPh sb="0" eb="1">
      <t>ヨン</t>
    </rPh>
    <rPh sb="1" eb="2">
      <t>ホン</t>
    </rPh>
    <rPh sb="2" eb="4">
      <t>チョウシ</t>
    </rPh>
    <phoneticPr fontId="1"/>
  </si>
  <si>
    <t>五本調子（Ａ管）</t>
    <rPh sb="0" eb="1">
      <t>ゴ</t>
    </rPh>
    <rPh sb="1" eb="2">
      <t>ホン</t>
    </rPh>
    <rPh sb="2" eb="4">
      <t>チョウシ</t>
    </rPh>
    <phoneticPr fontId="1"/>
  </si>
  <si>
    <t>六本調子（Ｂ♭管）</t>
    <rPh sb="0" eb="1">
      <t>ロク</t>
    </rPh>
    <rPh sb="1" eb="4">
      <t>ホンチョウシ</t>
    </rPh>
    <rPh sb="2" eb="4">
      <t>チョウシ</t>
    </rPh>
    <phoneticPr fontId="1"/>
  </si>
  <si>
    <t>七本調子（Ｂ管）</t>
    <rPh sb="0" eb="1">
      <t>ナナ</t>
    </rPh>
    <rPh sb="1" eb="2">
      <t>ホン</t>
    </rPh>
    <rPh sb="2" eb="4">
      <t>チョウシ</t>
    </rPh>
    <phoneticPr fontId="1"/>
  </si>
  <si>
    <t>八本調子（Ｃ管）</t>
    <rPh sb="0" eb="2">
      <t>8ホン</t>
    </rPh>
    <rPh sb="2" eb="4">
      <t>チョウシ</t>
    </rPh>
    <phoneticPr fontId="1"/>
  </si>
  <si>
    <t>十本調子（Ｄ管）</t>
    <rPh sb="0" eb="1">
      <t>ジュウ</t>
    </rPh>
    <rPh sb="1" eb="2">
      <t>ホン</t>
    </rPh>
    <rPh sb="2" eb="4">
      <t>チョウシ</t>
    </rPh>
    <phoneticPr fontId="1"/>
  </si>
  <si>
    <t>十一本調子（Ｅ♭管）</t>
    <rPh sb="0" eb="2">
      <t>ジュウイチ</t>
    </rPh>
    <rPh sb="2" eb="3">
      <t>ホン</t>
    </rPh>
    <rPh sb="3" eb="5">
      <t>チョウシ</t>
    </rPh>
    <phoneticPr fontId="1"/>
  </si>
  <si>
    <t>十二本調子（Ｅ管）</t>
    <rPh sb="0" eb="2">
      <t>ジュウニ</t>
    </rPh>
    <rPh sb="2" eb="3">
      <t>ホン</t>
    </rPh>
    <rPh sb="3" eb="5">
      <t>チョウシ</t>
    </rPh>
    <phoneticPr fontId="1"/>
  </si>
  <si>
    <t>九本調子（Ｃ♯管）</t>
    <rPh sb="0" eb="1">
      <t>ク</t>
    </rPh>
    <rPh sb="1" eb="2">
      <t>ホン</t>
    </rPh>
    <rPh sb="2" eb="4">
      <t>チョウシ</t>
    </rPh>
    <phoneticPr fontId="1"/>
  </si>
  <si>
    <t>[Title]</t>
    <phoneticPr fontId="1"/>
  </si>
  <si>
    <t>ゼロ</t>
  </si>
  <si>
    <t>オクターブ</t>
    <phoneticPr fontId="1"/>
  </si>
  <si>
    <t>ド</t>
  </si>
  <si>
    <t>ファ</t>
  </si>
  <si>
    <t>ソ</t>
  </si>
  <si>
    <t>シ</t>
  </si>
  <si>
    <t>ファ [１]</t>
    <phoneticPr fontId="1"/>
  </si>
  <si>
    <t>ファ [2]</t>
    <phoneticPr fontId="1"/>
  </si>
  <si>
    <r>
      <t>ド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[１]</t>
    </r>
    <phoneticPr fontId="1"/>
  </si>
  <si>
    <t>レ [１]</t>
    <phoneticPr fontId="1"/>
  </si>
  <si>
    <t>ミ [１]</t>
    <phoneticPr fontId="1"/>
  </si>
  <si>
    <t>ソ [１]</t>
    <phoneticPr fontId="1"/>
  </si>
  <si>
    <t>ラ [１]</t>
    <phoneticPr fontId="1"/>
  </si>
  <si>
    <t>シ [１]</t>
    <phoneticPr fontId="1"/>
  </si>
  <si>
    <t>ド [2]</t>
    <phoneticPr fontId="1"/>
  </si>
  <si>
    <t>レ [2]</t>
    <phoneticPr fontId="1"/>
  </si>
  <si>
    <t>ミ [2]</t>
    <phoneticPr fontId="1"/>
  </si>
  <si>
    <t>ソ [2]</t>
    <phoneticPr fontId="1"/>
  </si>
  <si>
    <t>ラ [2]</t>
    <phoneticPr fontId="1"/>
  </si>
  <si>
    <t>シ [2]</t>
    <phoneticPr fontId="1"/>
  </si>
  <si>
    <t>ド [3]</t>
    <phoneticPr fontId="1"/>
  </si>
  <si>
    <t>レ [3]</t>
    <phoneticPr fontId="1"/>
  </si>
  <si>
    <t>ミ [3]</t>
    <phoneticPr fontId="1"/>
  </si>
  <si>
    <t>ファ [3]</t>
    <phoneticPr fontId="1"/>
  </si>
  <si>
    <t>ソ [3]</t>
    <phoneticPr fontId="1"/>
  </si>
  <si>
    <t>ラ [3]</t>
    <phoneticPr fontId="1"/>
  </si>
  <si>
    <t>シ [3]</t>
    <phoneticPr fontId="1"/>
  </si>
  <si>
    <t>ド [4]</t>
    <phoneticPr fontId="1"/>
  </si>
  <si>
    <t>レ [4]</t>
    <phoneticPr fontId="1"/>
  </si>
  <si>
    <t>ミ [4]</t>
    <phoneticPr fontId="1"/>
  </si>
  <si>
    <t>ファ [4]</t>
    <phoneticPr fontId="1"/>
  </si>
  <si>
    <t>ソ [4]</t>
    <phoneticPr fontId="1"/>
  </si>
  <si>
    <t>ラ [4]</t>
    <phoneticPr fontId="1"/>
  </si>
  <si>
    <t>シ [4]</t>
    <phoneticPr fontId="1"/>
  </si>
  <si>
    <t/>
  </si>
  <si>
    <t>数 字 譜</t>
    <rPh sb="0" eb="1">
      <t>カズ</t>
    </rPh>
    <rPh sb="2" eb="3">
      <t>ジ</t>
    </rPh>
    <rPh sb="4" eb="5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</si>
</sst>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0;\-0;&quot;±0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7" tint="-0.499984740745262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7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465926084170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0" fillId="0" borderId="6" xfId="0" applyBorder="1">
      <alignment vertical="center"/>
    </xf>
    <xf numFmtId="49" fontId="0" fillId="0" borderId="6" xfId="0" applyNumberForma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18" fillId="4" borderId="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5" fillId="2" borderId="0" xfId="1" applyFont="1" applyFill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8">
    <dxf>
      <font>
        <b/>
        <i val="0"/>
        <strike val="0"/>
        <color rgb="FFFF0000"/>
      </font>
    </dxf>
    <dxf>
      <font>
        <b/>
        <i val="0"/>
        <strike val="0"/>
        <color rgb="FF0000FF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DDDDDD"/>
      <color rgb="FFC0C0C0"/>
      <color rgb="FF000000"/>
      <color rgb="FF808080"/>
      <color rgb="FFCC9900"/>
      <color rgb="FF777777"/>
      <color rgb="FFB2B2B2"/>
      <color rgb="FF006600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E$17" lockText="1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$Y$17" lockText="1" noThreeD="1"/>
</file>

<file path=xl/ctrlProps/ctrlProp102.xml><?xml version="1.0" encoding="utf-8"?>
<formControlPr xmlns="http://schemas.microsoft.com/office/spreadsheetml/2009/9/main" objectType="Radio" checked="Checked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Z$17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G$17" lockText="1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fmlaLink="$AA$17" lockText="1" noThreeD="1"/>
</file>

<file path=xl/ctrlProps/ctrlProp112.xml><?xml version="1.0" encoding="utf-8"?>
<formControlPr xmlns="http://schemas.microsoft.com/office/spreadsheetml/2009/9/main" objectType="Radio" checked="Checked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$AB$17" lockText="1" noThreeD="1"/>
</file>

<file path=xl/ctrlProps/ctrlProp117.xml><?xml version="1.0" encoding="utf-8"?>
<formControlPr xmlns="http://schemas.microsoft.com/office/spreadsheetml/2009/9/main" objectType="Radio" checked="Checked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AC$17" lockText="1" noThreeD="1"/>
</file>

<file path=xl/ctrlProps/ctrlProp122.xml><?xml version="1.0" encoding="utf-8"?>
<formControlPr xmlns="http://schemas.microsoft.com/office/spreadsheetml/2009/9/main" objectType="Radio" checked="Checked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AD$17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$AE$17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AF$17" lockText="1" noThreeD="1"/>
</file>

<file path=xl/ctrlProps/ctrlProp137.xml><?xml version="1.0" encoding="utf-8"?>
<formControlPr xmlns="http://schemas.microsoft.com/office/spreadsheetml/2009/9/main" objectType="Radio" checked="Checked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AG$17" lockText="1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AH$17" lockText="1" noThreeD="1"/>
</file>

<file path=xl/ctrlProps/ctrlProp147.xml><?xml version="1.0" encoding="utf-8"?>
<formControlPr xmlns="http://schemas.microsoft.com/office/spreadsheetml/2009/9/main" objectType="Radio" checked="Checked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Radio" firstButton="1" fmlaLink="$AI$17" lockText="1" noThreeD="1"/>
</file>

<file path=xl/ctrlProps/ctrlProp152.xml><?xml version="1.0" encoding="utf-8"?>
<formControlPr xmlns="http://schemas.microsoft.com/office/spreadsheetml/2009/9/main" objectType="Radio" checked="Checked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AJ$17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H$17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$AK$17" lockText="1" noThreeD="1"/>
</file>

<file path=xl/ctrlProps/ctrlProp162.xml><?xml version="1.0" encoding="utf-8"?>
<formControlPr xmlns="http://schemas.microsoft.com/office/spreadsheetml/2009/9/main" objectType="Radio" checked="Checked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Radio" firstButton="1" fmlaLink="$AL$17" lockText="1" noThreeD="1"/>
</file>

<file path=xl/ctrlProps/ctrlProp167.xml><?xml version="1.0" encoding="utf-8"?>
<formControlPr xmlns="http://schemas.microsoft.com/office/spreadsheetml/2009/9/main" objectType="Radio" checked="Checked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Radio" firstButton="1" fmlaLink="$AM$17" lockText="1" noThreeD="1"/>
</file>

<file path=xl/ctrlProps/ctrlProp172.xml><?xml version="1.0" encoding="utf-8"?>
<formControlPr xmlns="http://schemas.microsoft.com/office/spreadsheetml/2009/9/main" objectType="Radio" checked="Checked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AN$17" lockText="1" noThreeD="1"/>
</file>

<file path=xl/ctrlProps/ctrlProp177.xml><?xml version="1.0" encoding="utf-8"?>
<formControlPr xmlns="http://schemas.microsoft.com/office/spreadsheetml/2009/9/main" objectType="Radio" checked="Checked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AO$17" lockText="1" noThreeD="1"/>
</file>

<file path=xl/ctrlProps/ctrlProp182.xml><?xml version="1.0" encoding="utf-8"?>
<formControlPr xmlns="http://schemas.microsoft.com/office/spreadsheetml/2009/9/main" objectType="Radio" checked="Checked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firstButton="1" fmlaLink="$AP$17" lockText="1" noThreeD="1"/>
</file>

<file path=xl/ctrlProps/ctrlProp187.xml><?xml version="1.0" encoding="utf-8"?>
<formControlPr xmlns="http://schemas.microsoft.com/office/spreadsheetml/2009/9/main" objectType="Radio" checked="Checked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Radio" firstButton="1" fmlaLink="$AQ$17" lockText="1" noThreeD="1"/>
</file>

<file path=xl/ctrlProps/ctrlProp192.xml><?xml version="1.0" encoding="utf-8"?>
<formControlPr xmlns="http://schemas.microsoft.com/office/spreadsheetml/2009/9/main" objectType="Radio" checked="Checked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fmlaLink="$AR$17" lockText="1" noThreeD="1"/>
</file>

<file path=xl/ctrlProps/ctrlProp197.xml><?xml version="1.0" encoding="utf-8"?>
<formControlPr xmlns="http://schemas.microsoft.com/office/spreadsheetml/2009/9/main" objectType="Radio" checked="Checked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firstButton="1" fmlaLink="$AS$17" lockText="1" noThreeD="1"/>
</file>

<file path=xl/ctrlProps/ctrlProp202.xml><?xml version="1.0" encoding="utf-8"?>
<formControlPr xmlns="http://schemas.microsoft.com/office/spreadsheetml/2009/9/main" objectType="Radio" checked="Checked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Radio" firstButton="1" fmlaLink="$AT$17" lockText="1" noThreeD="1"/>
</file>

<file path=xl/ctrlProps/ctrlProp207.xml><?xml version="1.0" encoding="utf-8"?>
<formControlPr xmlns="http://schemas.microsoft.com/office/spreadsheetml/2009/9/main" objectType="Radio" checked="Checked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I$17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Radio" firstButton="1" fmlaLink="$AU$17" lockText="1" noThreeD="1"/>
</file>

<file path=xl/ctrlProps/ctrlProp212.xml><?xml version="1.0" encoding="utf-8"?>
<formControlPr xmlns="http://schemas.microsoft.com/office/spreadsheetml/2009/9/main" objectType="Radio" checked="Checked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Radio" firstButton="1" fmlaLink="$AV$17" lockText="1" noThreeD="1"/>
</file>

<file path=xl/ctrlProps/ctrlProp217.xml><?xml version="1.0" encoding="utf-8"?>
<formControlPr xmlns="http://schemas.microsoft.com/office/spreadsheetml/2009/9/main" objectType="Radio" checked="Checked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$AW$17" lockText="1" noThreeD="1"/>
</file>

<file path=xl/ctrlProps/ctrlProp222.xml><?xml version="1.0" encoding="utf-8"?>
<formControlPr xmlns="http://schemas.microsoft.com/office/spreadsheetml/2009/9/main" objectType="Radio" checked="Checked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Radio" firstButton="1" fmlaLink="$AX$17" lockText="1" noThreeD="1"/>
</file>

<file path=xl/ctrlProps/ctrlProp227.xml><?xml version="1.0" encoding="utf-8"?>
<formControlPr xmlns="http://schemas.microsoft.com/office/spreadsheetml/2009/9/main" objectType="Radio" checked="Checked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Radio" firstButton="1" fmlaLink="$AY$17" lockText="1" noThreeD="1"/>
</file>

<file path=xl/ctrlProps/ctrlProp232.xml><?xml version="1.0" encoding="utf-8"?>
<formControlPr xmlns="http://schemas.microsoft.com/office/spreadsheetml/2009/9/main" objectType="Radio" checked="Checked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Radio" firstButton="1" fmlaLink="$AZ$17" lockText="1" noThreeD="1"/>
</file>

<file path=xl/ctrlProps/ctrlProp237.xml><?xml version="1.0" encoding="utf-8"?>
<formControlPr xmlns="http://schemas.microsoft.com/office/spreadsheetml/2009/9/main" objectType="Radio" checked="Checked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Radio" firstButton="1" fmlaLink="$BA$17" lockText="1" noThreeD="1"/>
</file>

<file path=xl/ctrlProps/ctrlProp242.xml><?xml version="1.0" encoding="utf-8"?>
<formControlPr xmlns="http://schemas.microsoft.com/office/spreadsheetml/2009/9/main" objectType="Radio" checked="Checked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Radio" firstButton="1" fmlaLink="$BB$17" lockText="1" noThreeD="1"/>
</file>

<file path=xl/ctrlProps/ctrlProp247.xml><?xml version="1.0" encoding="utf-8"?>
<formControlPr xmlns="http://schemas.microsoft.com/office/spreadsheetml/2009/9/main" objectType="Radio" checked="Checked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Radio" firstButton="1" fmlaLink="$BC$17" lockText="1" noThreeD="1"/>
</file>

<file path=xl/ctrlProps/ctrlProp252.xml><?xml version="1.0" encoding="utf-8"?>
<formControlPr xmlns="http://schemas.microsoft.com/office/spreadsheetml/2009/9/main" objectType="Radio" checked="Checked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Radio" firstButton="1" fmlaLink="$BD$17" lockText="1" noThreeD="1"/>
</file>

<file path=xl/ctrlProps/ctrlProp257.xml><?xml version="1.0" encoding="utf-8"?>
<formControlPr xmlns="http://schemas.microsoft.com/office/spreadsheetml/2009/9/main" objectType="Radio" checked="Checked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J$17" lockText="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BE$17" lockText="1" noThreeD="1"/>
</file>

<file path=xl/ctrlProps/ctrlProp262.xml><?xml version="1.0" encoding="utf-8"?>
<formControlPr xmlns="http://schemas.microsoft.com/office/spreadsheetml/2009/9/main" objectType="Radio" checked="Checked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Radio" firstButton="1" fmlaLink="$BF$17" lockText="1" noThreeD="1"/>
</file>

<file path=xl/ctrlProps/ctrlProp267.xml><?xml version="1.0" encoding="utf-8"?>
<formControlPr xmlns="http://schemas.microsoft.com/office/spreadsheetml/2009/9/main" objectType="Radio" checked="Checked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70.xml><?xml version="1.0" encoding="utf-8"?>
<formControlPr xmlns="http://schemas.microsoft.com/office/spreadsheetml/2009/9/main" objectType="GBox" noThreeD="1"/>
</file>

<file path=xl/ctrlProps/ctrlProp271.xml><?xml version="1.0" encoding="utf-8"?>
<formControlPr xmlns="http://schemas.microsoft.com/office/spreadsheetml/2009/9/main" objectType="Radio" firstButton="1" fmlaLink="$BG$17" lockText="1" noThreeD="1"/>
</file>

<file path=xl/ctrlProps/ctrlProp272.xml><?xml version="1.0" encoding="utf-8"?>
<formControlPr xmlns="http://schemas.microsoft.com/office/spreadsheetml/2009/9/main" objectType="Radio" checked="Checked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Radio" firstButton="1" fmlaLink="$BH$17" lockText="1" noThreeD="1"/>
</file>

<file path=xl/ctrlProps/ctrlProp277.xml><?xml version="1.0" encoding="utf-8"?>
<formControlPr xmlns="http://schemas.microsoft.com/office/spreadsheetml/2009/9/main" objectType="Radio" checked="Checked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Radio" firstButton="1" fmlaLink="$BI$17" lockText="1" noThreeD="1"/>
</file>

<file path=xl/ctrlProps/ctrlProp282.xml><?xml version="1.0" encoding="utf-8"?>
<formControlPr xmlns="http://schemas.microsoft.com/office/spreadsheetml/2009/9/main" objectType="Radio" checked="Checked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GBox" noThreeD="1"/>
</file>

<file path=xl/ctrlProps/ctrlProp286.xml><?xml version="1.0" encoding="utf-8"?>
<formControlPr xmlns="http://schemas.microsoft.com/office/spreadsheetml/2009/9/main" objectType="Radio" firstButton="1" fmlaLink="$BJ$17" lockText="1" noThreeD="1"/>
</file>

<file path=xl/ctrlProps/ctrlProp287.xml><?xml version="1.0" encoding="utf-8"?>
<formControlPr xmlns="http://schemas.microsoft.com/office/spreadsheetml/2009/9/main" objectType="Radio" checked="Checked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Radio" firstButton="1" fmlaLink="$BK$17" lockText="1" noThreeD="1"/>
</file>

<file path=xl/ctrlProps/ctrlProp292.xml><?xml version="1.0" encoding="utf-8"?>
<formControlPr xmlns="http://schemas.microsoft.com/office/spreadsheetml/2009/9/main" objectType="Radio" checked="Checked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Radio" firstButton="1" fmlaLink="$BL$17" lockText="1" noThreeD="1"/>
</file>

<file path=xl/ctrlProps/ctrlProp297.xml><?xml version="1.0" encoding="utf-8"?>
<formControlPr xmlns="http://schemas.microsoft.com/office/spreadsheetml/2009/9/main" objectType="Radio" checked="Checked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Radio" firstButton="1" fmlaLink="$BM$17" lockText="1" noThreeD="1"/>
</file>

<file path=xl/ctrlProps/ctrlProp302.xml><?xml version="1.0" encoding="utf-8"?>
<formControlPr xmlns="http://schemas.microsoft.com/office/spreadsheetml/2009/9/main" objectType="Radio" checked="Checked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Radio" firstButton="1" fmlaLink="$BN$17" lockText="1" noThreeD="1"/>
</file>

<file path=xl/ctrlProps/ctrlProp307.xml><?xml version="1.0" encoding="utf-8"?>
<formControlPr xmlns="http://schemas.microsoft.com/office/spreadsheetml/2009/9/main" objectType="Radio" checked="Checked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firstButton="1" fmlaLink="$K$17" lockText="1" noThreeD="1"/>
</file>

<file path=xl/ctrlProps/ctrlProp310.xml><?xml version="1.0" encoding="utf-8"?>
<formControlPr xmlns="http://schemas.microsoft.com/office/spreadsheetml/2009/9/main" objectType="GBox" noThreeD="1"/>
</file>

<file path=xl/ctrlProps/ctrlProp311.xml><?xml version="1.0" encoding="utf-8"?>
<formControlPr xmlns="http://schemas.microsoft.com/office/spreadsheetml/2009/9/main" objectType="Radio" firstButton="1" fmlaLink="$BO$17" lockText="1" noThreeD="1"/>
</file>

<file path=xl/ctrlProps/ctrlProp312.xml><?xml version="1.0" encoding="utf-8"?>
<formControlPr xmlns="http://schemas.microsoft.com/office/spreadsheetml/2009/9/main" objectType="Radio" checked="Checked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Radio" firstButton="1" fmlaLink="$BP$17" lockText="1" noThreeD="1"/>
</file>

<file path=xl/ctrlProps/ctrlProp317.xml><?xml version="1.0" encoding="utf-8"?>
<formControlPr xmlns="http://schemas.microsoft.com/office/spreadsheetml/2009/9/main" objectType="Radio" checked="Checked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Radio" firstButton="1" fmlaLink="$BQ$17" lockText="1" noThreeD="1"/>
</file>

<file path=xl/ctrlProps/ctrlProp322.xml><?xml version="1.0" encoding="utf-8"?>
<formControlPr xmlns="http://schemas.microsoft.com/office/spreadsheetml/2009/9/main" objectType="Radio" checked="Checked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Radio" firstButton="1" fmlaLink="$BR$17" lockText="1" noThreeD="1"/>
</file>

<file path=xl/ctrlProps/ctrlProp327.xml><?xml version="1.0" encoding="utf-8"?>
<formControlPr xmlns="http://schemas.microsoft.com/office/spreadsheetml/2009/9/main" objectType="Radio" checked="Checked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Radio" firstButton="1" fmlaLink="$BS$17" lockText="1" noThreeD="1"/>
</file>

<file path=xl/ctrlProps/ctrlProp332.xml><?xml version="1.0" encoding="utf-8"?>
<formControlPr xmlns="http://schemas.microsoft.com/office/spreadsheetml/2009/9/main" objectType="Radio" checked="Checked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Radio" firstButton="1" fmlaLink="$BT$17" lockText="1" noThreeD="1"/>
</file>

<file path=xl/ctrlProps/ctrlProp337.xml><?xml version="1.0" encoding="utf-8"?>
<formControlPr xmlns="http://schemas.microsoft.com/office/spreadsheetml/2009/9/main" objectType="Radio" checked="Checked" lockText="1" noThreeD="1"/>
</file>

<file path=xl/ctrlProps/ctrlProp338.xml><?xml version="1.0" encoding="utf-8"?>
<formControlPr xmlns="http://schemas.microsoft.com/office/spreadsheetml/2009/9/main" objectType="Radio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Radio" firstButton="1" fmlaLink="$BU$17" lockText="1" noThreeD="1"/>
</file>

<file path=xl/ctrlProps/ctrlProp342.xml><?xml version="1.0" encoding="utf-8"?>
<formControlPr xmlns="http://schemas.microsoft.com/office/spreadsheetml/2009/9/main" objectType="Radio" checked="Checked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GBox" noThreeD="1"/>
</file>

<file path=xl/ctrlProps/ctrlProp346.xml><?xml version="1.0" encoding="utf-8"?>
<formControlPr xmlns="http://schemas.microsoft.com/office/spreadsheetml/2009/9/main" objectType="Radio" firstButton="1" fmlaLink="$BV$17" lockText="1" noThreeD="1"/>
</file>

<file path=xl/ctrlProps/ctrlProp347.xml><?xml version="1.0" encoding="utf-8"?>
<formControlPr xmlns="http://schemas.microsoft.com/office/spreadsheetml/2009/9/main" objectType="Radio" checked="Checked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GBox" noThreeD="1"/>
</file>

<file path=xl/ctrlProps/ctrlProp351.xml><?xml version="1.0" encoding="utf-8"?>
<formControlPr xmlns="http://schemas.microsoft.com/office/spreadsheetml/2009/9/main" objectType="Radio" firstButton="1" fmlaLink="$BW$17" lockText="1" noThreeD="1"/>
</file>

<file path=xl/ctrlProps/ctrlProp352.xml><?xml version="1.0" encoding="utf-8"?>
<formControlPr xmlns="http://schemas.microsoft.com/office/spreadsheetml/2009/9/main" objectType="Radio" checked="Checked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Radio" firstButton="1" fmlaLink="$BX$17" lockText="1" noThreeD="1"/>
</file>

<file path=xl/ctrlProps/ctrlProp357.xml><?xml version="1.0" encoding="utf-8"?>
<formControlPr xmlns="http://schemas.microsoft.com/office/spreadsheetml/2009/9/main" objectType="Radio" checked="Checked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fmlaLink="L17" lockText="1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Radio" firstButton="1" fmlaLink="$BY$17" lockText="1" noThreeD="1"/>
</file>

<file path=xl/ctrlProps/ctrlProp362.xml><?xml version="1.0" encoding="utf-8"?>
<formControlPr xmlns="http://schemas.microsoft.com/office/spreadsheetml/2009/9/main" objectType="Radio" checked="Checked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Radio" firstButton="1" fmlaLink="$BZ$17" lockText="1" noThreeD="1"/>
</file>

<file path=xl/ctrlProps/ctrlProp367.xml><?xml version="1.0" encoding="utf-8"?>
<formControlPr xmlns="http://schemas.microsoft.com/office/spreadsheetml/2009/9/main" objectType="Radio" checked="Checked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Radio" firstButton="1" fmlaLink="$CA$17" lockText="1" noThreeD="1"/>
</file>

<file path=xl/ctrlProps/ctrlProp372.xml><?xml version="1.0" encoding="utf-8"?>
<formControlPr xmlns="http://schemas.microsoft.com/office/spreadsheetml/2009/9/main" objectType="Radio" checked="Checked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Radio" firstButton="1" fmlaLink="$CB$17" lockText="1" noThreeD="1"/>
</file>

<file path=xl/ctrlProps/ctrlProp377.xml><?xml version="1.0" encoding="utf-8"?>
<formControlPr xmlns="http://schemas.microsoft.com/office/spreadsheetml/2009/9/main" objectType="Radio" checked="Checked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Radio" firstButton="1" fmlaLink="$CC$17" lockText="1" noThreeD="1"/>
</file>

<file path=xl/ctrlProps/ctrlProp382.xml><?xml version="1.0" encoding="utf-8"?>
<formControlPr xmlns="http://schemas.microsoft.com/office/spreadsheetml/2009/9/main" objectType="Radio" checked="Checked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Radio" firstButton="1" fmlaLink="$CD$17" lockText="1" noThreeD="1"/>
</file>

<file path=xl/ctrlProps/ctrlProp387.xml><?xml version="1.0" encoding="utf-8"?>
<formControlPr xmlns="http://schemas.microsoft.com/office/spreadsheetml/2009/9/main" objectType="Radio" checked="Checked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Radio" firstButton="1" fmlaLink="$CE$17" lockText="1" noThreeD="1"/>
</file>

<file path=xl/ctrlProps/ctrlProp392.xml><?xml version="1.0" encoding="utf-8"?>
<formControlPr xmlns="http://schemas.microsoft.com/office/spreadsheetml/2009/9/main" objectType="Radio" checked="Checked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Radio" firstButton="1" fmlaLink="$CF$17" lockText="1" noThreeD="1"/>
</file>

<file path=xl/ctrlProps/ctrlProp397.xml><?xml version="1.0" encoding="utf-8"?>
<formControlPr xmlns="http://schemas.microsoft.com/office/spreadsheetml/2009/9/main" objectType="Radio" checked="Checked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Radio" firstButton="1" fmlaLink="$CG$17" lockText="1" noThreeD="1"/>
</file>

<file path=xl/ctrlProps/ctrlProp402.xml><?xml version="1.0" encoding="utf-8"?>
<formControlPr xmlns="http://schemas.microsoft.com/office/spreadsheetml/2009/9/main" objectType="Radio" checked="Checked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Radio" firstButton="1" fmlaLink="$CH$17" lockText="1" noThreeD="1"/>
</file>

<file path=xl/ctrlProps/ctrlProp407.xml><?xml version="1.0" encoding="utf-8"?>
<formControlPr xmlns="http://schemas.microsoft.com/office/spreadsheetml/2009/9/main" objectType="Radio" checked="Checked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$M$17" lockText="1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Radio" firstButton="1" fmlaLink="$CI$17" lockText="1" noThreeD="1"/>
</file>

<file path=xl/ctrlProps/ctrlProp412.xml><?xml version="1.0" encoding="utf-8"?>
<formControlPr xmlns="http://schemas.microsoft.com/office/spreadsheetml/2009/9/main" objectType="Radio" checked="Checked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Radio" firstButton="1" fmlaLink="$CJ$17" lockText="1" noThreeD="1"/>
</file>

<file path=xl/ctrlProps/ctrlProp417.xml><?xml version="1.0" encoding="utf-8"?>
<formControlPr xmlns="http://schemas.microsoft.com/office/spreadsheetml/2009/9/main" objectType="Radio" checked="Checked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Radio" firstButton="1" fmlaLink="$CK$17" lockText="1" noThreeD="1"/>
</file>

<file path=xl/ctrlProps/ctrlProp422.xml><?xml version="1.0" encoding="utf-8"?>
<formControlPr xmlns="http://schemas.microsoft.com/office/spreadsheetml/2009/9/main" objectType="Radio" checked="Checked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Radio" firstButton="1" fmlaLink="$CL$17" lockText="1" noThreeD="1"/>
</file>

<file path=xl/ctrlProps/ctrlProp427.xml><?xml version="1.0" encoding="utf-8"?>
<formControlPr xmlns="http://schemas.microsoft.com/office/spreadsheetml/2009/9/main" objectType="Radio" checked="Checked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Radio" firstButton="1" fmlaLink="$CM$17" lockText="1" noThreeD="1"/>
</file>

<file path=xl/ctrlProps/ctrlProp432.xml><?xml version="1.0" encoding="utf-8"?>
<formControlPr xmlns="http://schemas.microsoft.com/office/spreadsheetml/2009/9/main" objectType="Radio" checked="Checked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Radio" firstButton="1" fmlaLink="$CN$17" lockText="1" noThreeD="1"/>
</file>

<file path=xl/ctrlProps/ctrlProp437.xml><?xml version="1.0" encoding="utf-8"?>
<formControlPr xmlns="http://schemas.microsoft.com/office/spreadsheetml/2009/9/main" objectType="Radio" checked="Checked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Radio" firstButton="1" fmlaLink="$CO$17" lockText="1" noThreeD="1"/>
</file>

<file path=xl/ctrlProps/ctrlProp442.xml><?xml version="1.0" encoding="utf-8"?>
<formControlPr xmlns="http://schemas.microsoft.com/office/spreadsheetml/2009/9/main" objectType="Radio" checked="Checked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Radio" firstButton="1" fmlaLink="$CP$17" lockText="1" noThreeD="1"/>
</file>

<file path=xl/ctrlProps/ctrlProp447.xml><?xml version="1.0" encoding="utf-8"?>
<formControlPr xmlns="http://schemas.microsoft.com/office/spreadsheetml/2009/9/main" objectType="Radio" checked="Checked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Radio" firstButton="1" fmlaLink="$CQ$17" lockText="1" noThreeD="1"/>
</file>

<file path=xl/ctrlProps/ctrlProp452.xml><?xml version="1.0" encoding="utf-8"?>
<formControlPr xmlns="http://schemas.microsoft.com/office/spreadsheetml/2009/9/main" objectType="Radio" checked="Checked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Radio" firstButton="1" fmlaLink="$CR$17" lockText="1" noThreeD="1"/>
</file>

<file path=xl/ctrlProps/ctrlProp457.xml><?xml version="1.0" encoding="utf-8"?>
<formControlPr xmlns="http://schemas.microsoft.com/office/spreadsheetml/2009/9/main" objectType="Radio" checked="Checked" lockText="1" noThreeD="1"/>
</file>

<file path=xl/ctrlProps/ctrlProp458.xml><?xml version="1.0" encoding="utf-8"?>
<formControlPr xmlns="http://schemas.microsoft.com/office/spreadsheetml/2009/9/main" objectType="Radio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fmlaLink="$N$17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Radio" firstButton="1" fmlaLink="$CS$17" lockText="1" noThreeD="1"/>
</file>

<file path=xl/ctrlProps/ctrlProp462.xml><?xml version="1.0" encoding="utf-8"?>
<formControlPr xmlns="http://schemas.microsoft.com/office/spreadsheetml/2009/9/main" objectType="Radio" checked="Checked" lockText="1" noThreeD="1"/>
</file>

<file path=xl/ctrlProps/ctrlProp463.xml><?xml version="1.0" encoding="utf-8"?>
<formControlPr xmlns="http://schemas.microsoft.com/office/spreadsheetml/2009/9/main" objectType="Radio" lockText="1" noThreeD="1"/>
</file>

<file path=xl/ctrlProps/ctrlProp464.xml><?xml version="1.0" encoding="utf-8"?>
<formControlPr xmlns="http://schemas.microsoft.com/office/spreadsheetml/2009/9/main" objectType="Radio" lockText="1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Radio" firstButton="1" fmlaLink="$CT$17" lockText="1" noThreeD="1"/>
</file>

<file path=xl/ctrlProps/ctrlProp467.xml><?xml version="1.0" encoding="utf-8"?>
<formControlPr xmlns="http://schemas.microsoft.com/office/spreadsheetml/2009/9/main" objectType="Radio" checked="Checked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Radio" firstButton="1" fmlaLink="$CU$17" lockText="1" noThreeD="1"/>
</file>

<file path=xl/ctrlProps/ctrlProp472.xml><?xml version="1.0" encoding="utf-8"?>
<formControlPr xmlns="http://schemas.microsoft.com/office/spreadsheetml/2009/9/main" objectType="Radio" checked="Checked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Radio" firstButton="1" fmlaLink="$CV$17" lockText="1" noThreeD="1"/>
</file>

<file path=xl/ctrlProps/ctrlProp477.xml><?xml version="1.0" encoding="utf-8"?>
<formControlPr xmlns="http://schemas.microsoft.com/office/spreadsheetml/2009/9/main" objectType="Radio" checked="Checked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Radio" firstButton="1" fmlaLink="$CW$17" lockText="1" noThreeD="1"/>
</file>

<file path=xl/ctrlProps/ctrlProp482.xml><?xml version="1.0" encoding="utf-8"?>
<formControlPr xmlns="http://schemas.microsoft.com/office/spreadsheetml/2009/9/main" objectType="Radio" checked="Checked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Radio" firstButton="1" fmlaLink="$CX$17" lockText="1" noThreeD="1"/>
</file>

<file path=xl/ctrlProps/ctrlProp487.xml><?xml version="1.0" encoding="utf-8"?>
<formControlPr xmlns="http://schemas.microsoft.com/office/spreadsheetml/2009/9/main" objectType="Radio" checked="Checked" lockText="1" noThreeD="1"/>
</file>

<file path=xl/ctrlProps/ctrlProp488.xml><?xml version="1.0" encoding="utf-8"?>
<formControlPr xmlns="http://schemas.microsoft.com/office/spreadsheetml/2009/9/main" objectType="Radio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Radio" firstButton="1" fmlaLink="$CY$17" lockText="1" noThreeD="1"/>
</file>

<file path=xl/ctrlProps/ctrlProp492.xml><?xml version="1.0" encoding="utf-8"?>
<formControlPr xmlns="http://schemas.microsoft.com/office/spreadsheetml/2009/9/main" objectType="Radio" checked="Checked" lockText="1" noThreeD="1"/>
</file>

<file path=xl/ctrlProps/ctrlProp493.xml><?xml version="1.0" encoding="utf-8"?>
<formControlPr xmlns="http://schemas.microsoft.com/office/spreadsheetml/2009/9/main" objectType="Radio" lockText="1" noThreeD="1"/>
</file>

<file path=xl/ctrlProps/ctrlProp494.xml><?xml version="1.0" encoding="utf-8"?>
<formControlPr xmlns="http://schemas.microsoft.com/office/spreadsheetml/2009/9/main" objectType="Radio" lockText="1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Radio" firstButton="1" fmlaLink="$CZ$17" lockText="1" noThreeD="1"/>
</file>

<file path=xl/ctrlProps/ctrlProp497.xml><?xml version="1.0" encoding="utf-8"?>
<formControlPr xmlns="http://schemas.microsoft.com/office/spreadsheetml/2009/9/main" objectType="Radio" checked="Checked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Radio" firstButton="1" fmlaLink="$DA$17" lockText="1" noThreeD="1"/>
</file>

<file path=xl/ctrlProps/ctrlProp502.xml><?xml version="1.0" encoding="utf-8"?>
<formControlPr xmlns="http://schemas.microsoft.com/office/spreadsheetml/2009/9/main" objectType="Radio" checked="Checked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Radio" firstButton="1" fmlaLink="$DB$17" lockText="1" noThreeD="1"/>
</file>

<file path=xl/ctrlProps/ctrlProp507.xml><?xml version="1.0" encoding="utf-8"?>
<formControlPr xmlns="http://schemas.microsoft.com/office/spreadsheetml/2009/9/main" objectType="Radio" checked="Checked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fmlaLink="$O$17" lockText="1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Radio" firstButton="1" fmlaLink="$DC$17" lockText="1" noThreeD="1"/>
</file>

<file path=xl/ctrlProps/ctrlProp512.xml><?xml version="1.0" encoding="utf-8"?>
<formControlPr xmlns="http://schemas.microsoft.com/office/spreadsheetml/2009/9/main" objectType="Radio" checked="Checked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Radio" firstButton="1" fmlaLink="$DD$17" lockText="1" noThreeD="1"/>
</file>

<file path=xl/ctrlProps/ctrlProp517.xml><?xml version="1.0" encoding="utf-8"?>
<formControlPr xmlns="http://schemas.microsoft.com/office/spreadsheetml/2009/9/main" objectType="Radio" checked="Checked" lockText="1" noThreeD="1"/>
</file>

<file path=xl/ctrlProps/ctrlProp518.xml><?xml version="1.0" encoding="utf-8"?>
<formControlPr xmlns="http://schemas.microsoft.com/office/spreadsheetml/2009/9/main" objectType="Radio" lockText="1" noThreeD="1"/>
</file>

<file path=xl/ctrlProps/ctrlProp519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checked="Checked" lockText="1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Radio" firstButton="1" fmlaLink="$DE$17" lockText="1" noThreeD="1"/>
</file>

<file path=xl/ctrlProps/ctrlProp522.xml><?xml version="1.0" encoding="utf-8"?>
<formControlPr xmlns="http://schemas.microsoft.com/office/spreadsheetml/2009/9/main" objectType="Radio" checked="Checked" lockText="1" noThreeD="1"/>
</file>

<file path=xl/ctrlProps/ctrlProp523.xml><?xml version="1.0" encoding="utf-8"?>
<formControlPr xmlns="http://schemas.microsoft.com/office/spreadsheetml/2009/9/main" objectType="Radio" lockText="1" noThreeD="1"/>
</file>

<file path=xl/ctrlProps/ctrlProp524.xml><?xml version="1.0" encoding="utf-8"?>
<formControlPr xmlns="http://schemas.microsoft.com/office/spreadsheetml/2009/9/main" objectType="Radio" lockText="1" noThreeD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Radio" firstButton="1" fmlaLink="$DF$17" lockText="1" noThreeD="1"/>
</file>

<file path=xl/ctrlProps/ctrlProp527.xml><?xml version="1.0" encoding="utf-8"?>
<formControlPr xmlns="http://schemas.microsoft.com/office/spreadsheetml/2009/9/main" objectType="Radio" checked="Checked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30.xml><?xml version="1.0" encoding="utf-8"?>
<formControlPr xmlns="http://schemas.microsoft.com/office/spreadsheetml/2009/9/main" objectType="GBox" noThreeD="1"/>
</file>

<file path=xl/ctrlProps/ctrlProp531.xml><?xml version="1.0" encoding="utf-8"?>
<formControlPr xmlns="http://schemas.microsoft.com/office/spreadsheetml/2009/9/main" objectType="Radio" firstButton="1" fmlaLink="$DG$17" lockText="1" noThreeD="1"/>
</file>

<file path=xl/ctrlProps/ctrlProp532.xml><?xml version="1.0" encoding="utf-8"?>
<formControlPr xmlns="http://schemas.microsoft.com/office/spreadsheetml/2009/9/main" objectType="Radio" checked="Checked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Radio" firstButton="1" fmlaLink="$DH$17" lockText="1" noThreeD="1"/>
</file>

<file path=xl/ctrlProps/ctrlProp537.xml><?xml version="1.0" encoding="utf-8"?>
<formControlPr xmlns="http://schemas.microsoft.com/office/spreadsheetml/2009/9/main" objectType="Radio" checked="Checked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Radio" firstButton="1" fmlaLink="$DI$17" lockText="1" noThreeD="1"/>
</file>

<file path=xl/ctrlProps/ctrlProp542.xml><?xml version="1.0" encoding="utf-8"?>
<formControlPr xmlns="http://schemas.microsoft.com/office/spreadsheetml/2009/9/main" objectType="Radio" checked="Checked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GBox" noThreeD="1"/>
</file>

<file path=xl/ctrlProps/ctrlProp546.xml><?xml version="1.0" encoding="utf-8"?>
<formControlPr xmlns="http://schemas.microsoft.com/office/spreadsheetml/2009/9/main" objectType="Radio" firstButton="1" fmlaLink="$DJ$17" lockText="1" noThreeD="1"/>
</file>

<file path=xl/ctrlProps/ctrlProp547.xml><?xml version="1.0" encoding="utf-8"?>
<formControlPr xmlns="http://schemas.microsoft.com/office/spreadsheetml/2009/9/main" objectType="Radio" checked="Checked" lockText="1" noThreeD="1"/>
</file>

<file path=xl/ctrlProps/ctrlProp548.xml><?xml version="1.0" encoding="utf-8"?>
<formControlPr xmlns="http://schemas.microsoft.com/office/spreadsheetml/2009/9/main" objectType="Radio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GBox" noThreeD="1"/>
</file>

<file path=xl/ctrlProps/ctrlProp551.xml><?xml version="1.0" encoding="utf-8"?>
<formControlPr xmlns="http://schemas.microsoft.com/office/spreadsheetml/2009/9/main" objectType="Radio" firstButton="1" fmlaLink="$DK$17" lockText="1" noThreeD="1"/>
</file>

<file path=xl/ctrlProps/ctrlProp552.xml><?xml version="1.0" encoding="utf-8"?>
<formControlPr xmlns="http://schemas.microsoft.com/office/spreadsheetml/2009/9/main" objectType="Radio" checked="Checked" lockText="1" noThreeD="1"/>
</file>

<file path=xl/ctrlProps/ctrlProp553.xml><?xml version="1.0" encoding="utf-8"?>
<formControlPr xmlns="http://schemas.microsoft.com/office/spreadsheetml/2009/9/main" objectType="Radio" lockText="1" noThreeD="1"/>
</file>

<file path=xl/ctrlProps/ctrlProp554.xml><?xml version="1.0" encoding="utf-8"?>
<formControlPr xmlns="http://schemas.microsoft.com/office/spreadsheetml/2009/9/main" objectType="Radio" lockText="1" noThreeD="1"/>
</file>

<file path=xl/ctrlProps/ctrlProp555.xml><?xml version="1.0" encoding="utf-8"?>
<formControlPr xmlns="http://schemas.microsoft.com/office/spreadsheetml/2009/9/main" objectType="GBox" noThreeD="1"/>
</file>

<file path=xl/ctrlProps/ctrlProp556.xml><?xml version="1.0" encoding="utf-8"?>
<formControlPr xmlns="http://schemas.microsoft.com/office/spreadsheetml/2009/9/main" objectType="Radio" firstButton="1" fmlaLink="$DL$17" lockText="1" noThreeD="1"/>
</file>

<file path=xl/ctrlProps/ctrlProp557.xml><?xml version="1.0" encoding="utf-8"?>
<formControlPr xmlns="http://schemas.microsoft.com/office/spreadsheetml/2009/9/main" objectType="Radio" checked="Checked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firstButton="1" fmlaLink="$P$17" lockText="1" noThreeD="1"/>
</file>

<file path=xl/ctrlProps/ctrlProp560.xml><?xml version="1.0" encoding="utf-8"?>
<formControlPr xmlns="http://schemas.microsoft.com/office/spreadsheetml/2009/9/main" objectType="GBox" noThreeD="1"/>
</file>

<file path=xl/ctrlProps/ctrlProp561.xml><?xml version="1.0" encoding="utf-8"?>
<formControlPr xmlns="http://schemas.microsoft.com/office/spreadsheetml/2009/9/main" objectType="Radio" firstButton="1" fmlaLink="$DM$17" lockText="1" noThreeD="1"/>
</file>

<file path=xl/ctrlProps/ctrlProp562.xml><?xml version="1.0" encoding="utf-8"?>
<formControlPr xmlns="http://schemas.microsoft.com/office/spreadsheetml/2009/9/main" objectType="Radio" checked="Checked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GBox" noThreeD="1"/>
</file>

<file path=xl/ctrlProps/ctrlProp566.xml><?xml version="1.0" encoding="utf-8"?>
<formControlPr xmlns="http://schemas.microsoft.com/office/spreadsheetml/2009/9/main" objectType="Radio" firstButton="1" fmlaLink="$DN$17" lockText="1" noThreeD="1"/>
</file>

<file path=xl/ctrlProps/ctrlProp567.xml><?xml version="1.0" encoding="utf-8"?>
<formControlPr xmlns="http://schemas.microsoft.com/office/spreadsheetml/2009/9/main" objectType="Radio" checked="Checked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70.xml><?xml version="1.0" encoding="utf-8"?>
<formControlPr xmlns="http://schemas.microsoft.com/office/spreadsheetml/2009/9/main" objectType="GBox" noThreeD="1"/>
</file>

<file path=xl/ctrlProps/ctrlProp571.xml><?xml version="1.0" encoding="utf-8"?>
<formControlPr xmlns="http://schemas.microsoft.com/office/spreadsheetml/2009/9/main" objectType="Radio" firstButton="1" fmlaLink="$DO$17" lockText="1" noThreeD="1"/>
</file>

<file path=xl/ctrlProps/ctrlProp572.xml><?xml version="1.0" encoding="utf-8"?>
<formControlPr xmlns="http://schemas.microsoft.com/office/spreadsheetml/2009/9/main" objectType="Radio" checked="Checked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Radio" firstButton="1" fmlaLink="$DP$17" lockText="1" noThreeD="1"/>
</file>

<file path=xl/ctrlProps/ctrlProp577.xml><?xml version="1.0" encoding="utf-8"?>
<formControlPr xmlns="http://schemas.microsoft.com/office/spreadsheetml/2009/9/main" objectType="Radio" checked="Checked" lockText="1" noThreeD="1"/>
</file>

<file path=xl/ctrlProps/ctrlProp578.xml><?xml version="1.0" encoding="utf-8"?>
<formControlPr xmlns="http://schemas.microsoft.com/office/spreadsheetml/2009/9/main" objectType="Radio" lockText="1" noThreeD="1"/>
</file>

<file path=xl/ctrlProps/ctrlProp579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GBox" noThreeD="1"/>
</file>

<file path=xl/ctrlProps/ctrlProp581.xml><?xml version="1.0" encoding="utf-8"?>
<formControlPr xmlns="http://schemas.microsoft.com/office/spreadsheetml/2009/9/main" objectType="Radio" firstButton="1" fmlaLink="$DQ$17" lockText="1" noThreeD="1"/>
</file>

<file path=xl/ctrlProps/ctrlProp582.xml><?xml version="1.0" encoding="utf-8"?>
<formControlPr xmlns="http://schemas.microsoft.com/office/spreadsheetml/2009/9/main" objectType="Radio" checked="Checked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lockText="1" noThreeD="1"/>
</file>

<file path=xl/ctrlProps/ctrlProp585.xml><?xml version="1.0" encoding="utf-8"?>
<formControlPr xmlns="http://schemas.microsoft.com/office/spreadsheetml/2009/9/main" objectType="GBox" noThreeD="1"/>
</file>

<file path=xl/ctrlProps/ctrlProp586.xml><?xml version="1.0" encoding="utf-8"?>
<formControlPr xmlns="http://schemas.microsoft.com/office/spreadsheetml/2009/9/main" objectType="Radio" firstButton="1" fmlaLink="$DR$17" lockText="1" noThreeD="1"/>
</file>

<file path=xl/ctrlProps/ctrlProp587.xml><?xml version="1.0" encoding="utf-8"?>
<formControlPr xmlns="http://schemas.microsoft.com/office/spreadsheetml/2009/9/main" objectType="Radio" checked="Checked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GBox" noThreeD="1"/>
</file>

<file path=xl/ctrlProps/ctrlProp591.xml><?xml version="1.0" encoding="utf-8"?>
<formControlPr xmlns="http://schemas.microsoft.com/office/spreadsheetml/2009/9/main" objectType="Radio" firstButton="1" fmlaLink="$DS$17" lockText="1" noThreeD="1"/>
</file>

<file path=xl/ctrlProps/ctrlProp592.xml><?xml version="1.0" encoding="utf-8"?>
<formControlPr xmlns="http://schemas.microsoft.com/office/spreadsheetml/2009/9/main" objectType="Radio" checked="Checked" lockText="1" noThreeD="1"/>
</file>

<file path=xl/ctrlProps/ctrlProp593.xml><?xml version="1.0" encoding="utf-8"?>
<formControlPr xmlns="http://schemas.microsoft.com/office/spreadsheetml/2009/9/main" objectType="Radio" lockText="1" noThreeD="1"/>
</file>

<file path=xl/ctrlProps/ctrlProp594.xml><?xml version="1.0" encoding="utf-8"?>
<formControlPr xmlns="http://schemas.microsoft.com/office/spreadsheetml/2009/9/main" objectType="Radio" lockText="1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Radio" firstButton="1" fmlaLink="$DT$17" lockText="1" noThreeD="1"/>
</file>

<file path=xl/ctrlProps/ctrlProp597.xml><?xml version="1.0" encoding="utf-8"?>
<formControlPr xmlns="http://schemas.microsoft.com/office/spreadsheetml/2009/9/main" objectType="Radio" checked="Checked" lockText="1" noThreeD="1"/>
</file>

<file path=xl/ctrlProps/ctrlProp598.xml><?xml version="1.0" encoding="utf-8"?>
<formControlPr xmlns="http://schemas.microsoft.com/office/spreadsheetml/2009/9/main" objectType="Radio" lockText="1" noThreeD="1"/>
</file>

<file path=xl/ctrlProps/ctrlProp59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F$17" lockText="1" noThreeD="1"/>
</file>

<file path=xl/ctrlProps/ctrlProp60.xml><?xml version="1.0" encoding="utf-8"?>
<formControlPr xmlns="http://schemas.microsoft.com/office/spreadsheetml/2009/9/main" objectType="GBox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Radio" firstButton="1" fmlaLink="$DU$17" lockText="1" noThreeD="1"/>
</file>

<file path=xl/ctrlProps/ctrlProp602.xml><?xml version="1.0" encoding="utf-8"?>
<formControlPr xmlns="http://schemas.microsoft.com/office/spreadsheetml/2009/9/main" objectType="Radio" checked="Checked" lockText="1" noThreeD="1"/>
</file>

<file path=xl/ctrlProps/ctrlProp603.xml><?xml version="1.0" encoding="utf-8"?>
<formControlPr xmlns="http://schemas.microsoft.com/office/spreadsheetml/2009/9/main" objectType="Radio" lockText="1" noThreeD="1"/>
</file>

<file path=xl/ctrlProps/ctrlProp604.xml><?xml version="1.0" encoding="utf-8"?>
<formControlPr xmlns="http://schemas.microsoft.com/office/spreadsheetml/2009/9/main" objectType="Radio" lockText="1" noThreeD="1"/>
</file>

<file path=xl/ctrlProps/ctrlProp605.xml><?xml version="1.0" encoding="utf-8"?>
<formControlPr xmlns="http://schemas.microsoft.com/office/spreadsheetml/2009/9/main" objectType="GBox" noThreeD="1"/>
</file>

<file path=xl/ctrlProps/ctrlProp606.xml><?xml version="1.0" encoding="utf-8"?>
<formControlPr xmlns="http://schemas.microsoft.com/office/spreadsheetml/2009/9/main" objectType="Radio" firstButton="1" fmlaLink="$DV$17" lockText="1" noThreeD="1"/>
</file>

<file path=xl/ctrlProps/ctrlProp607.xml><?xml version="1.0" encoding="utf-8"?>
<formControlPr xmlns="http://schemas.microsoft.com/office/spreadsheetml/2009/9/main" objectType="Radio" checked="Checked" lockText="1" noThreeD="1"/>
</file>

<file path=xl/ctrlProps/ctrlProp608.xml><?xml version="1.0" encoding="utf-8"?>
<formControlPr xmlns="http://schemas.microsoft.com/office/spreadsheetml/2009/9/main" objectType="Radio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fmlaLink="$Q$17" lockText="1" noThreeD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Radio" firstButton="1" fmlaLink="$DW$17" lockText="1" noThreeD="1"/>
</file>

<file path=xl/ctrlProps/ctrlProp612.xml><?xml version="1.0" encoding="utf-8"?>
<formControlPr xmlns="http://schemas.microsoft.com/office/spreadsheetml/2009/9/main" objectType="Radio" checked="Checked" lockText="1" noThreeD="1"/>
</file>

<file path=xl/ctrlProps/ctrlProp613.xml><?xml version="1.0" encoding="utf-8"?>
<formControlPr xmlns="http://schemas.microsoft.com/office/spreadsheetml/2009/9/main" objectType="Radio" lockText="1" noThreeD="1"/>
</file>

<file path=xl/ctrlProps/ctrlProp614.xml><?xml version="1.0" encoding="utf-8"?>
<formControlPr xmlns="http://schemas.microsoft.com/office/spreadsheetml/2009/9/main" objectType="Radio" lockText="1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Radio" firstButton="1" fmlaLink="$DX$17" lockText="1" noThreeD="1"/>
</file>

<file path=xl/ctrlProps/ctrlProp617.xml><?xml version="1.0" encoding="utf-8"?>
<formControlPr xmlns="http://schemas.microsoft.com/office/spreadsheetml/2009/9/main" objectType="Radio" checked="Checked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checked="Checked" lockText="1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Radio" firstButton="1" fmlaLink="$DY$17" lockText="1" noThreeD="1"/>
</file>

<file path=xl/ctrlProps/ctrlProp622.xml><?xml version="1.0" encoding="utf-8"?>
<formControlPr xmlns="http://schemas.microsoft.com/office/spreadsheetml/2009/9/main" objectType="Radio" checked="Checked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Radio" firstButton="1" fmlaLink="$DZ$17" lockText="1" noThreeD="1"/>
</file>

<file path=xl/ctrlProps/ctrlProp627.xml><?xml version="1.0" encoding="utf-8"?>
<formControlPr xmlns="http://schemas.microsoft.com/office/spreadsheetml/2009/9/main" objectType="Radio" checked="Checked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Radio" firstButton="1" fmlaLink="$EA$17" lockText="1" noThreeD="1"/>
</file>

<file path=xl/ctrlProps/ctrlProp632.xml><?xml version="1.0" encoding="utf-8"?>
<formControlPr xmlns="http://schemas.microsoft.com/office/spreadsheetml/2009/9/main" objectType="Radio" checked="Checked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Radio" firstButton="1" fmlaLink="$EB$17" lockText="1" noThreeD="1"/>
</file>

<file path=xl/ctrlProps/ctrlProp637.xml><?xml version="1.0" encoding="utf-8"?>
<formControlPr xmlns="http://schemas.microsoft.com/office/spreadsheetml/2009/9/main" objectType="Radio" checked="Checked" lockText="1" noThreeD="1"/>
</file>

<file path=xl/ctrlProps/ctrlProp638.xml><?xml version="1.0" encoding="utf-8"?>
<formControlPr xmlns="http://schemas.microsoft.com/office/spreadsheetml/2009/9/main" objectType="Radio" lockText="1" noThreeD="1"/>
</file>

<file path=xl/ctrlProps/ctrlProp639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GBox" noThreeD="1"/>
</file>

<file path=xl/ctrlProps/ctrlProp641.xml><?xml version="1.0" encoding="utf-8"?>
<formControlPr xmlns="http://schemas.microsoft.com/office/spreadsheetml/2009/9/main" objectType="Radio" firstButton="1" fmlaLink="$EC$17" lockText="1" noThreeD="1"/>
</file>

<file path=xl/ctrlProps/ctrlProp642.xml><?xml version="1.0" encoding="utf-8"?>
<formControlPr xmlns="http://schemas.microsoft.com/office/spreadsheetml/2009/9/main" objectType="Radio" checked="Checked" lockText="1" noThreeD="1"/>
</file>

<file path=xl/ctrlProps/ctrlProp643.xml><?xml version="1.0" encoding="utf-8"?>
<formControlPr xmlns="http://schemas.microsoft.com/office/spreadsheetml/2009/9/main" objectType="Radio" lockText="1" noThreeD="1"/>
</file>

<file path=xl/ctrlProps/ctrlProp644.xml><?xml version="1.0" encoding="utf-8"?>
<formControlPr xmlns="http://schemas.microsoft.com/office/spreadsheetml/2009/9/main" objectType="Radio" lockText="1" noThreeD="1"/>
</file>

<file path=xl/ctrlProps/ctrlProp645.xml><?xml version="1.0" encoding="utf-8"?>
<formControlPr xmlns="http://schemas.microsoft.com/office/spreadsheetml/2009/9/main" objectType="GBox" noThreeD="1"/>
</file>

<file path=xl/ctrlProps/ctrlProp646.xml><?xml version="1.0" encoding="utf-8"?>
<formControlPr xmlns="http://schemas.microsoft.com/office/spreadsheetml/2009/9/main" objectType="Radio" firstButton="1" fmlaLink="$ED$17" lockText="1" noThreeD="1"/>
</file>

<file path=xl/ctrlProps/ctrlProp647.xml><?xml version="1.0" encoding="utf-8"?>
<formControlPr xmlns="http://schemas.microsoft.com/office/spreadsheetml/2009/9/main" objectType="Radio" checked="Checked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50.xml><?xml version="1.0" encoding="utf-8"?>
<formControlPr xmlns="http://schemas.microsoft.com/office/spreadsheetml/2009/9/main" objectType="GBox" noThreeD="1"/>
</file>

<file path=xl/ctrlProps/ctrlProp651.xml><?xml version="1.0" encoding="utf-8"?>
<formControlPr xmlns="http://schemas.microsoft.com/office/spreadsheetml/2009/9/main" objectType="Radio" firstButton="1" fmlaLink="$EE$17" lockText="1" noThreeD="1"/>
</file>

<file path=xl/ctrlProps/ctrlProp652.xml><?xml version="1.0" encoding="utf-8"?>
<formControlPr xmlns="http://schemas.microsoft.com/office/spreadsheetml/2009/9/main" objectType="Radio" checked="Checked" lockText="1" noThreeD="1"/>
</file>

<file path=xl/ctrlProps/ctrlProp653.xml><?xml version="1.0" encoding="utf-8"?>
<formControlPr xmlns="http://schemas.microsoft.com/office/spreadsheetml/2009/9/main" objectType="Radio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GBox" noThreeD="1"/>
</file>

<file path=xl/ctrlProps/ctrlProp656.xml><?xml version="1.0" encoding="utf-8"?>
<formControlPr xmlns="http://schemas.microsoft.com/office/spreadsheetml/2009/9/main" objectType="Radio" firstButton="1" fmlaLink="$EF$17" lockText="1" noThreeD="1"/>
</file>

<file path=xl/ctrlProps/ctrlProp657.xml><?xml version="1.0" encoding="utf-8"?>
<formControlPr xmlns="http://schemas.microsoft.com/office/spreadsheetml/2009/9/main" objectType="Radio" checked="Checked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fmlaLink="$R$17" lockText="1" noThreeD="1"/>
</file>

<file path=xl/ctrlProps/ctrlProp660.xml><?xml version="1.0" encoding="utf-8"?>
<formControlPr xmlns="http://schemas.microsoft.com/office/spreadsheetml/2009/9/main" objectType="GBox" noThreeD="1"/>
</file>

<file path=xl/ctrlProps/ctrlProp661.xml><?xml version="1.0" encoding="utf-8"?>
<formControlPr xmlns="http://schemas.microsoft.com/office/spreadsheetml/2009/9/main" objectType="Radio" firstButton="1" fmlaLink="$EG$17" lockText="1" noThreeD="1"/>
</file>

<file path=xl/ctrlProps/ctrlProp662.xml><?xml version="1.0" encoding="utf-8"?>
<formControlPr xmlns="http://schemas.microsoft.com/office/spreadsheetml/2009/9/main" objectType="Radio" checked="Checked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lockText="1" noThreeD="1"/>
</file>

<file path=xl/ctrlProps/ctrlProp665.xml><?xml version="1.0" encoding="utf-8"?>
<formControlPr xmlns="http://schemas.microsoft.com/office/spreadsheetml/2009/9/main" objectType="GBox" noThreeD="1"/>
</file>

<file path=xl/ctrlProps/ctrlProp666.xml><?xml version="1.0" encoding="utf-8"?>
<formControlPr xmlns="http://schemas.microsoft.com/office/spreadsheetml/2009/9/main" objectType="Radio" firstButton="1" fmlaLink="$EH$17" lockText="1" noThreeD="1"/>
</file>

<file path=xl/ctrlProps/ctrlProp667.xml><?xml version="1.0" encoding="utf-8"?>
<formControlPr xmlns="http://schemas.microsoft.com/office/spreadsheetml/2009/9/main" objectType="Radio" checked="Checked" lockText="1" noThreeD="1"/>
</file>

<file path=xl/ctrlProps/ctrlProp668.xml><?xml version="1.0" encoding="utf-8"?>
<formControlPr xmlns="http://schemas.microsoft.com/office/spreadsheetml/2009/9/main" objectType="Radio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lockText="1" noThreeD="1"/>
</file>

<file path=xl/ctrlProps/ctrlProp670.xml><?xml version="1.0" encoding="utf-8"?>
<formControlPr xmlns="http://schemas.microsoft.com/office/spreadsheetml/2009/9/main" objectType="GBox" noThreeD="1"/>
</file>

<file path=xl/ctrlProps/ctrlProp671.xml><?xml version="1.0" encoding="utf-8"?>
<formControlPr xmlns="http://schemas.microsoft.com/office/spreadsheetml/2009/9/main" objectType="Radio" firstButton="1" fmlaLink="$EI$17" lockText="1" noThreeD="1"/>
</file>

<file path=xl/ctrlProps/ctrlProp672.xml><?xml version="1.0" encoding="utf-8"?>
<formControlPr xmlns="http://schemas.microsoft.com/office/spreadsheetml/2009/9/main" objectType="Radio" checked="Checked" lockText="1" noThreeD="1"/>
</file>

<file path=xl/ctrlProps/ctrlProp673.xml><?xml version="1.0" encoding="utf-8"?>
<formControlPr xmlns="http://schemas.microsoft.com/office/spreadsheetml/2009/9/main" objectType="Radio" lockText="1" noThreeD="1"/>
</file>

<file path=xl/ctrlProps/ctrlProp674.xml><?xml version="1.0" encoding="utf-8"?>
<formControlPr xmlns="http://schemas.microsoft.com/office/spreadsheetml/2009/9/main" objectType="Radio" lockText="1" noThreeD="1"/>
</file>

<file path=xl/ctrlProps/ctrlProp675.xml><?xml version="1.0" encoding="utf-8"?>
<formControlPr xmlns="http://schemas.microsoft.com/office/spreadsheetml/2009/9/main" objectType="GBox" noThreeD="1"/>
</file>

<file path=xl/ctrlProps/ctrlProp676.xml><?xml version="1.0" encoding="utf-8"?>
<formControlPr xmlns="http://schemas.microsoft.com/office/spreadsheetml/2009/9/main" objectType="Radio" firstButton="1" fmlaLink="$EJ$17" lockText="1" noThreeD="1"/>
</file>

<file path=xl/ctrlProps/ctrlProp677.xml><?xml version="1.0" encoding="utf-8"?>
<formControlPr xmlns="http://schemas.microsoft.com/office/spreadsheetml/2009/9/main" objectType="Radio" checked="Checked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80.xml><?xml version="1.0" encoding="utf-8"?>
<formControlPr xmlns="http://schemas.microsoft.com/office/spreadsheetml/2009/9/main" objectType="GBox" noThreeD="1"/>
</file>

<file path=xl/ctrlProps/ctrlProp681.xml><?xml version="1.0" encoding="utf-8"?>
<formControlPr xmlns="http://schemas.microsoft.com/office/spreadsheetml/2009/9/main" objectType="Radio" firstButton="1" fmlaLink="$EK$17" lockText="1" noThreeD="1"/>
</file>

<file path=xl/ctrlProps/ctrlProp682.xml><?xml version="1.0" encoding="utf-8"?>
<formControlPr xmlns="http://schemas.microsoft.com/office/spreadsheetml/2009/9/main" objectType="Radio" checked="Checked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Radio" lockText="1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Radio" firstButton="1" fmlaLink="$EL$17" lockText="1" noThreeD="1"/>
</file>

<file path=xl/ctrlProps/ctrlProp687.xml><?xml version="1.0" encoding="utf-8"?>
<formControlPr xmlns="http://schemas.microsoft.com/office/spreadsheetml/2009/9/main" objectType="Radio" checked="Checked" lockText="1" noThreeD="1"/>
</file>

<file path=xl/ctrlProps/ctrlProp688.xml><?xml version="1.0" encoding="utf-8"?>
<formControlPr xmlns="http://schemas.microsoft.com/office/spreadsheetml/2009/9/main" objectType="Radio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690.xml><?xml version="1.0" encoding="utf-8"?>
<formControlPr xmlns="http://schemas.microsoft.com/office/spreadsheetml/2009/9/main" objectType="GBox" noThreeD="1"/>
</file>

<file path=xl/ctrlProps/ctrlProp691.xml><?xml version="1.0" encoding="utf-8"?>
<formControlPr xmlns="http://schemas.microsoft.com/office/spreadsheetml/2009/9/main" objectType="Radio" firstButton="1" fmlaLink="$EM$17" lockText="1" noThreeD="1"/>
</file>

<file path=xl/ctrlProps/ctrlProp692.xml><?xml version="1.0" encoding="utf-8"?>
<formControlPr xmlns="http://schemas.microsoft.com/office/spreadsheetml/2009/9/main" objectType="Radio" checked="Checked" lockText="1" noThreeD="1"/>
</file>

<file path=xl/ctrlProps/ctrlProp693.xml><?xml version="1.0" encoding="utf-8"?>
<formControlPr xmlns="http://schemas.microsoft.com/office/spreadsheetml/2009/9/main" objectType="Radio" lockText="1" noThreeD="1"/>
</file>

<file path=xl/ctrlProps/ctrlProp694.xml><?xml version="1.0" encoding="utf-8"?>
<formControlPr xmlns="http://schemas.microsoft.com/office/spreadsheetml/2009/9/main" objectType="Radio" lockText="1" noThreeD="1"/>
</file>

<file path=xl/ctrlProps/ctrlProp695.xml><?xml version="1.0" encoding="utf-8"?>
<formControlPr xmlns="http://schemas.microsoft.com/office/spreadsheetml/2009/9/main" objectType="GBox" noThreeD="1"/>
</file>

<file path=xl/ctrlProps/ctrlProp696.xml><?xml version="1.0" encoding="utf-8"?>
<formControlPr xmlns="http://schemas.microsoft.com/office/spreadsheetml/2009/9/main" objectType="Radio" firstButton="1" fmlaLink="$EN$17" lockText="1" noThreeD="1"/>
</file>

<file path=xl/ctrlProps/ctrlProp697.xml><?xml version="1.0" encoding="utf-8"?>
<formControlPr xmlns="http://schemas.microsoft.com/office/spreadsheetml/2009/9/main" objectType="Radio" checked="Checked" lockText="1" noThreeD="1"/>
</file>

<file path=xl/ctrlProps/ctrlProp698.xml><?xml version="1.0" encoding="utf-8"?>
<formControlPr xmlns="http://schemas.microsoft.com/office/spreadsheetml/2009/9/main" objectType="Radio" lockText="1" noThreeD="1"/>
</file>

<file path=xl/ctrlProps/ctrlProp69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GBox" noThreeD="1"/>
</file>

<file path=xl/ctrlProps/ctrlProp700.xml><?xml version="1.0" encoding="utf-8"?>
<formControlPr xmlns="http://schemas.microsoft.com/office/spreadsheetml/2009/9/main" objectType="GBox" noThreeD="1"/>
</file>

<file path=xl/ctrlProps/ctrlProp701.xml><?xml version="1.0" encoding="utf-8"?>
<formControlPr xmlns="http://schemas.microsoft.com/office/spreadsheetml/2009/9/main" objectType="Radio" firstButton="1" fmlaLink="$EO$17" lockText="1" noThreeD="1"/>
</file>

<file path=xl/ctrlProps/ctrlProp702.xml><?xml version="1.0" encoding="utf-8"?>
<formControlPr xmlns="http://schemas.microsoft.com/office/spreadsheetml/2009/9/main" objectType="Radio" checked="Checked" lockText="1" noThreeD="1"/>
</file>

<file path=xl/ctrlProps/ctrlProp703.xml><?xml version="1.0" encoding="utf-8"?>
<formControlPr xmlns="http://schemas.microsoft.com/office/spreadsheetml/2009/9/main" objectType="Radio" lockText="1" noThreeD="1"/>
</file>

<file path=xl/ctrlProps/ctrlProp704.xml><?xml version="1.0" encoding="utf-8"?>
<formControlPr xmlns="http://schemas.microsoft.com/office/spreadsheetml/2009/9/main" objectType="Radio" lockText="1" noThreeD="1"/>
</file>

<file path=xl/ctrlProps/ctrlProp705.xml><?xml version="1.0" encoding="utf-8"?>
<formControlPr xmlns="http://schemas.microsoft.com/office/spreadsheetml/2009/9/main" objectType="GBox" noThreeD="1"/>
</file>

<file path=xl/ctrlProps/ctrlProp706.xml><?xml version="1.0" encoding="utf-8"?>
<formControlPr xmlns="http://schemas.microsoft.com/office/spreadsheetml/2009/9/main" objectType="Radio" firstButton="1" fmlaLink="$EP$17" lockText="1" noThreeD="1"/>
</file>

<file path=xl/ctrlProps/ctrlProp707.xml><?xml version="1.0" encoding="utf-8"?>
<formControlPr xmlns="http://schemas.microsoft.com/office/spreadsheetml/2009/9/main" objectType="Radio" checked="Checked" lockText="1" noThreeD="1"/>
</file>

<file path=xl/ctrlProps/ctrlProp708.xml><?xml version="1.0" encoding="utf-8"?>
<formControlPr xmlns="http://schemas.microsoft.com/office/spreadsheetml/2009/9/main" objectType="Radio" lockText="1" noThreeD="1"/>
</file>

<file path=xl/ctrlProps/ctrlProp709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firstButton="1" fmlaLink="$S$17" lockText="1" noThreeD="1"/>
</file>

<file path=xl/ctrlProps/ctrlProp710.xml><?xml version="1.0" encoding="utf-8"?>
<formControlPr xmlns="http://schemas.microsoft.com/office/spreadsheetml/2009/9/main" objectType="GBox" noThreeD="1"/>
</file>

<file path=xl/ctrlProps/ctrlProp711.xml><?xml version="1.0" encoding="utf-8"?>
<formControlPr xmlns="http://schemas.microsoft.com/office/spreadsheetml/2009/9/main" objectType="Radio" firstButton="1" fmlaLink="$EQ$17" lockText="1" noThreeD="1"/>
</file>

<file path=xl/ctrlProps/ctrlProp712.xml><?xml version="1.0" encoding="utf-8"?>
<formControlPr xmlns="http://schemas.microsoft.com/office/spreadsheetml/2009/9/main" objectType="Radio" checked="Checked" lockText="1" noThreeD="1"/>
</file>

<file path=xl/ctrlProps/ctrlProp713.xml><?xml version="1.0" encoding="utf-8"?>
<formControlPr xmlns="http://schemas.microsoft.com/office/spreadsheetml/2009/9/main" objectType="Radio" lockText="1" noThreeD="1"/>
</file>

<file path=xl/ctrlProps/ctrlProp714.xml><?xml version="1.0" encoding="utf-8"?>
<formControlPr xmlns="http://schemas.microsoft.com/office/spreadsheetml/2009/9/main" objectType="Radio" lockText="1" noThreeD="1"/>
</file>

<file path=xl/ctrlProps/ctrlProp715.xml><?xml version="1.0" encoding="utf-8"?>
<formControlPr xmlns="http://schemas.microsoft.com/office/spreadsheetml/2009/9/main" objectType="GBox" noThreeD="1"/>
</file>

<file path=xl/ctrlProps/ctrlProp716.xml><?xml version="1.0" encoding="utf-8"?>
<formControlPr xmlns="http://schemas.microsoft.com/office/spreadsheetml/2009/9/main" objectType="Radio" firstButton="1" fmlaLink="$ER$17" lockText="1" noThreeD="1"/>
</file>

<file path=xl/ctrlProps/ctrlProp717.xml><?xml version="1.0" encoding="utf-8"?>
<formControlPr xmlns="http://schemas.microsoft.com/office/spreadsheetml/2009/9/main" objectType="Radio" checked="Checked" lockText="1" noThreeD="1"/>
</file>

<file path=xl/ctrlProps/ctrlProp718.xml><?xml version="1.0" encoding="utf-8"?>
<formControlPr xmlns="http://schemas.microsoft.com/office/spreadsheetml/2009/9/main" objectType="Radio" lockText="1" noThreeD="1"/>
</file>

<file path=xl/ctrlProps/ctrlProp719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lockText="1" noThreeD="1"/>
</file>

<file path=xl/ctrlProps/ctrlProp720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fmlaLink="$T$17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fmlaLink="$U$17" lockText="1" noThreeD="1"/>
</file>

<file path=xl/ctrlProps/ctrlProp82.xml><?xml version="1.0" encoding="utf-8"?>
<formControlPr xmlns="http://schemas.microsoft.com/office/spreadsheetml/2009/9/main" objectType="Radio" checked="Checked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V$17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fmlaLink="$W$17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$X$17" lockText="1" noThreeD="1"/>
</file>

<file path=xl/ctrlProps/ctrlProp97.xml><?xml version="1.0" encoding="utf-8"?>
<formControlPr xmlns="http://schemas.microsoft.com/office/spreadsheetml/2009/9/main" objectType="Radio" checked="Checked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68775</xdr:colOff>
      <xdr:row>8</xdr:row>
      <xdr:rowOff>314738</xdr:rowOff>
    </xdr:from>
    <xdr:to>
      <xdr:col>14</xdr:col>
      <xdr:colOff>400463</xdr:colOff>
      <xdr:row>12</xdr:row>
      <xdr:rowOff>271006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68775" y="5829713"/>
          <a:ext cx="7732613" cy="1480268"/>
          <a:chOff x="68775" y="5658264"/>
          <a:chExt cx="7732613" cy="1480308"/>
        </a:xfrm>
      </xdr:grpSpPr>
      <xdr:sp macro="" textlink="">
        <xdr:nvSpPr>
          <xdr:cNvPr id="2" name="上下矢印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 rot="10800000">
            <a:off x="1995682" y="6253260"/>
            <a:ext cx="138940" cy="288000"/>
          </a:xfrm>
          <a:prstGeom prst="upDownArrow">
            <a:avLst/>
          </a:prstGeom>
          <a:solidFill>
            <a:schemeClr val="accent4">
              <a:lumMod val="50000"/>
            </a:schemeClr>
          </a:solidFill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テキスト ボックス 64">
            <a:extLst>
              <a:ext uri="{FF2B5EF4-FFF2-40B4-BE49-F238E27FC236}">
                <a16:creationId xmlns:a16="http://schemas.microsoft.com/office/drawing/2014/main" xmlns="" id="{00000000-0008-0000-0000-000041000000}"/>
              </a:ext>
            </a:extLst>
          </xdr:cNvPr>
          <xdr:cNvSpPr txBox="1"/>
        </xdr:nvSpPr>
        <xdr:spPr>
          <a:xfrm>
            <a:off x="103529" y="5774223"/>
            <a:ext cx="1494186" cy="5093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ctr"/>
          <a:lstStyle/>
          <a:p>
            <a:pPr algn="l"/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オリジナルのキィ</a:t>
            </a:r>
            <a:endParaRPr kumimoji="1" lang="en-US" altLang="ja-JP" sz="1100">
              <a:solidFill>
                <a:schemeClr val="accent4">
                  <a:lumMod val="50000"/>
                </a:schemeClr>
              </a:solidFill>
            </a:endParaRPr>
          </a:p>
          <a:p>
            <a:pPr algn="l"/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の伴奏に合う調子</a:t>
            </a: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xmlns="" id="{00000000-0008-0000-0000-000042000000}"/>
              </a:ext>
            </a:extLst>
          </xdr:cNvPr>
          <xdr:cNvSpPr txBox="1"/>
        </xdr:nvSpPr>
        <xdr:spPr>
          <a:xfrm>
            <a:off x="74544" y="6497293"/>
            <a:ext cx="1324388" cy="4116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お手持ちの調子</a:t>
            </a: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xmlns="" id="{00000000-0008-0000-0000-000043000000}"/>
              </a:ext>
            </a:extLst>
          </xdr:cNvPr>
          <xdr:cNvSpPr txBox="1"/>
        </xdr:nvSpPr>
        <xdr:spPr>
          <a:xfrm>
            <a:off x="2925471" y="5658266"/>
            <a:ext cx="2398584" cy="518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b"/>
          <a:lstStyle/>
          <a:p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手持ちの調子で伴奏に合わ</a:t>
            </a:r>
            <a:endParaRPr kumimoji="1" lang="en-US" altLang="ja-JP" sz="1100">
              <a:solidFill>
                <a:schemeClr val="accent4">
                  <a:lumMod val="50000"/>
                </a:schemeClr>
              </a:solidFill>
            </a:endParaRPr>
          </a:p>
          <a:p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せるためのカラオケキィ補正</a:t>
            </a:r>
          </a:p>
        </xdr:txBody>
      </xdr:sp>
      <xdr:cxnSp macro="">
        <xdr:nvCxnSpPr>
          <xdr:cNvPr id="72" name="直線矢印コネクタ 71">
            <a:extLst>
              <a:ext uri="{FF2B5EF4-FFF2-40B4-BE49-F238E27FC236}">
                <a16:creationId xmlns:a16="http://schemas.microsoft.com/office/drawing/2014/main" xmlns="" id="{00000000-0008-0000-0000-000048000000}"/>
              </a:ext>
            </a:extLst>
          </xdr:cNvPr>
          <xdr:cNvCxnSpPr/>
        </xdr:nvCxnSpPr>
        <xdr:spPr>
          <a:xfrm>
            <a:off x="2219056" y="6382992"/>
            <a:ext cx="1019443" cy="0"/>
          </a:xfrm>
          <a:prstGeom prst="straightConnector1">
            <a:avLst/>
          </a:prstGeom>
          <a:ln w="19050">
            <a:solidFill>
              <a:schemeClr val="tx1"/>
            </a:solidFill>
            <a:tailEnd type="stealth" w="med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1" name="角丸四角形 310">
            <a:extLst>
              <a:ext uri="{FF2B5EF4-FFF2-40B4-BE49-F238E27FC236}">
                <a16:creationId xmlns:a16="http://schemas.microsoft.com/office/drawing/2014/main" xmlns="" id="{00000000-0008-0000-0000-000037010000}"/>
              </a:ext>
            </a:extLst>
          </xdr:cNvPr>
          <xdr:cNvSpPr/>
        </xdr:nvSpPr>
        <xdr:spPr>
          <a:xfrm>
            <a:off x="68775" y="5658264"/>
            <a:ext cx="4940547" cy="1358348"/>
          </a:xfrm>
          <a:prstGeom prst="roundRect">
            <a:avLst>
              <a:gd name="adj" fmla="val 6660"/>
            </a:avLst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3" name="テキスト ボックス 312">
            <a:extLst>
              <a:ext uri="{FF2B5EF4-FFF2-40B4-BE49-F238E27FC236}">
                <a16:creationId xmlns:a16="http://schemas.microsoft.com/office/drawing/2014/main" xmlns="" id="{00000000-0008-0000-0000-000039010000}"/>
              </a:ext>
            </a:extLst>
          </xdr:cNvPr>
          <xdr:cNvSpPr txBox="1"/>
        </xdr:nvSpPr>
        <xdr:spPr>
          <a:xfrm>
            <a:off x="4962894" y="6481347"/>
            <a:ext cx="2838494" cy="657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chemeClr val="accent4">
                    <a:lumMod val="50000"/>
                  </a:schemeClr>
                </a:solidFill>
              </a:rPr>
              <a:t>← 伴奏のキィに合わせる場合</a:t>
            </a:r>
            <a:endParaRPr kumimoji="1" lang="en-US" altLang="ja-JP" sz="1100" b="1">
              <a:solidFill>
                <a:schemeClr val="accent4">
                  <a:lumMod val="50000"/>
                </a:schemeClr>
              </a:solidFill>
            </a:endParaRPr>
          </a:p>
          <a:p>
            <a:r>
              <a:rPr kumimoji="1" lang="ja-JP" altLang="en-US" sz="1100" b="1">
                <a:solidFill>
                  <a:schemeClr val="accent4">
                    <a:lumMod val="50000"/>
                  </a:schemeClr>
                </a:solidFill>
              </a:rPr>
              <a:t>　（独奏時には関係ありません）</a:t>
            </a:r>
          </a:p>
        </xdr:txBody>
      </xdr:sp>
    </xdr:grpSp>
    <xdr:clientData/>
  </xdr:twoCellAnchor>
  <xdr:twoCellAnchor>
    <xdr:from>
      <xdr:col>0</xdr:col>
      <xdr:colOff>75784</xdr:colOff>
      <xdr:row>5</xdr:row>
      <xdr:rowOff>129051</xdr:rowOff>
    </xdr:from>
    <xdr:to>
      <xdr:col>148</xdr:col>
      <xdr:colOff>361534</xdr:colOff>
      <xdr:row>8</xdr:row>
      <xdr:rowOff>95250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/>
      </xdr:nvGrpSpPr>
      <xdr:grpSpPr>
        <a:xfrm>
          <a:off x="75784" y="4224801"/>
          <a:ext cx="75333225" cy="1385424"/>
          <a:chOff x="75784" y="4158126"/>
          <a:chExt cx="75333225" cy="1280649"/>
        </a:xfrm>
      </xdr:grpSpPr>
      <xdr:sp macro="" textlink="">
        <xdr:nvSpPr>
          <xdr:cNvPr id="7" name="下矢印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2475386" y="4275893"/>
            <a:ext cx="219775" cy="223218"/>
          </a:xfrm>
          <a:prstGeom prst="downArrow">
            <a:avLst/>
          </a:prstGeom>
          <a:solidFill>
            <a:schemeClr val="accent4">
              <a:lumMod val="50000"/>
            </a:schemeClr>
          </a:solidFill>
          <a:ln w="158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SpPr txBox="1"/>
        </xdr:nvSpPr>
        <xdr:spPr>
          <a:xfrm>
            <a:off x="2681123" y="4158126"/>
            <a:ext cx="2716653" cy="4478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 b="1">
                <a:solidFill>
                  <a:schemeClr val="accent4">
                    <a:lumMod val="50000"/>
                  </a:schemeClr>
                </a:solidFill>
              </a:rPr>
              <a:t>移調（自動計算されます）</a:t>
            </a:r>
          </a:p>
        </xdr:txBody>
      </xdr:sp>
      <xdr:sp macro="" textlink="">
        <xdr:nvSpPr>
          <xdr:cNvPr id="69" name="角丸四角形 68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SpPr/>
        </xdr:nvSpPr>
        <xdr:spPr>
          <a:xfrm>
            <a:off x="75784" y="4600575"/>
            <a:ext cx="75333225" cy="838200"/>
          </a:xfrm>
          <a:prstGeom prst="roundRect">
            <a:avLst>
              <a:gd name="adj" fmla="val 8519"/>
            </a:avLst>
          </a:prstGeom>
          <a:noFill/>
          <a:ln w="31750" cmpd="sng"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xmlns="" id="{00000000-0008-0000-0000-000047000000}"/>
              </a:ext>
            </a:extLst>
          </xdr:cNvPr>
          <xdr:cNvSpPr txBox="1"/>
        </xdr:nvSpPr>
        <xdr:spPr>
          <a:xfrm>
            <a:off x="1220482" y="4252706"/>
            <a:ext cx="1297844" cy="3809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 b="1">
                <a:solidFill>
                  <a:schemeClr val="accent4">
                    <a:lumMod val="50000"/>
                  </a:schemeClr>
                </a:solidFill>
              </a:rPr>
              <a:t>【</a:t>
            </a:r>
            <a:r>
              <a:rPr kumimoji="1" lang="ja-JP" altLang="en-US" sz="1400" b="1">
                <a:solidFill>
                  <a:schemeClr val="accent4">
                    <a:lumMod val="50000"/>
                  </a:schemeClr>
                </a:solidFill>
              </a:rPr>
              <a:t>移調後</a:t>
            </a:r>
            <a:r>
              <a:rPr kumimoji="1" lang="en-US" altLang="ja-JP" sz="1400" b="1">
                <a:solidFill>
                  <a:schemeClr val="accent4">
                    <a:lumMod val="50000"/>
                  </a:schemeClr>
                </a:solidFill>
              </a:rPr>
              <a:t>】</a:t>
            </a:r>
            <a:endParaRPr kumimoji="1" lang="ja-JP" altLang="en-US" sz="1400" b="1">
              <a:solidFill>
                <a:schemeClr val="accent4">
                  <a:lumMod val="50000"/>
                </a:schemeClr>
              </a:solidFill>
            </a:endParaRPr>
          </a:p>
        </xdr:txBody>
      </xdr:sp>
      <xdr:sp macro="" textlink="">
        <xdr:nvSpPr>
          <xdr:cNvPr id="315" name="テキスト ボックス 314">
            <a:extLst>
              <a:ext uri="{FF2B5EF4-FFF2-40B4-BE49-F238E27FC236}">
                <a16:creationId xmlns:a16="http://schemas.microsoft.com/office/drawing/2014/main" xmlns="" id="{00000000-0008-0000-0000-00003B010000}"/>
              </a:ext>
            </a:extLst>
          </xdr:cNvPr>
          <xdr:cNvSpPr txBox="1"/>
        </xdr:nvSpPr>
        <xdr:spPr>
          <a:xfrm>
            <a:off x="94832" y="4465964"/>
            <a:ext cx="1345509" cy="520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b"/>
          <a:lstStyle/>
          <a:p>
            <a:pPr algn="ctr"/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移調後の調号</a:t>
            </a:r>
            <a:endParaRPr kumimoji="1" lang="en-US" altLang="ja-JP" sz="1100">
              <a:solidFill>
                <a:schemeClr val="accent4">
                  <a:lumMod val="50000"/>
                </a:schemeClr>
              </a:solidFill>
            </a:endParaRPr>
          </a:p>
          <a:p>
            <a:pPr algn="ctr"/>
            <a:r>
              <a:rPr kumimoji="1" lang="ja-JP" altLang="en-US" sz="1100">
                <a:solidFill>
                  <a:schemeClr val="accent4">
                    <a:lumMod val="50000"/>
                  </a:schemeClr>
                </a:solidFill>
              </a:rPr>
              <a:t>（♯♭の数）</a:t>
            </a:r>
          </a:p>
        </xdr:txBody>
      </xdr:sp>
    </xdr:grpSp>
    <xdr:clientData/>
  </xdr:twoCellAnchor>
  <xdr:twoCellAnchor>
    <xdr:from>
      <xdr:col>0</xdr:col>
      <xdr:colOff>76200</xdr:colOff>
      <xdr:row>1</xdr:row>
      <xdr:rowOff>170090</xdr:rowOff>
    </xdr:from>
    <xdr:to>
      <xdr:col>148</xdr:col>
      <xdr:colOff>285750</xdr:colOff>
      <xdr:row>5</xdr:row>
      <xdr:rowOff>95250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76200" y="2341790"/>
          <a:ext cx="75257025" cy="1849210"/>
          <a:chOff x="76200" y="2341790"/>
          <a:chExt cx="75257025" cy="1782535"/>
        </a:xfrm>
      </xdr:grpSpPr>
      <xdr:sp macro="" textlink="">
        <xdr:nvSpPr>
          <xdr:cNvPr id="68" name="角丸四角形 67">
            <a:extLst>
              <a:ext uri="{FF2B5EF4-FFF2-40B4-BE49-F238E27FC236}">
                <a16:creationId xmlns:a16="http://schemas.microsoft.com/office/drawing/2014/main" xmlns="" id="{00000000-0008-0000-0000-000044000000}"/>
              </a:ext>
            </a:extLst>
          </xdr:cNvPr>
          <xdr:cNvSpPr/>
        </xdr:nvSpPr>
        <xdr:spPr>
          <a:xfrm>
            <a:off x="76200" y="2657474"/>
            <a:ext cx="75257025" cy="1466851"/>
          </a:xfrm>
          <a:prstGeom prst="roundRect">
            <a:avLst>
              <a:gd name="adj" fmla="val 9524"/>
            </a:avLst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xmlns="" id="{00000000-0008-0000-0000-000046000000}"/>
              </a:ext>
            </a:extLst>
          </xdr:cNvPr>
          <xdr:cNvSpPr txBox="1"/>
        </xdr:nvSpPr>
        <xdr:spPr>
          <a:xfrm>
            <a:off x="1136114" y="2341790"/>
            <a:ext cx="1648199" cy="3197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 b="1">
                <a:solidFill>
                  <a:schemeClr val="tx1"/>
                </a:solidFill>
              </a:rPr>
              <a:t>【</a:t>
            </a:r>
            <a:r>
              <a:rPr kumimoji="1" lang="ja-JP" altLang="en-US" sz="1400" b="1">
                <a:solidFill>
                  <a:schemeClr val="tx1"/>
                </a:solidFill>
              </a:rPr>
              <a:t>元の楽譜</a:t>
            </a:r>
            <a:r>
              <a:rPr kumimoji="1" lang="en-US" altLang="ja-JP" sz="1400" b="1">
                <a:solidFill>
                  <a:schemeClr val="tx1"/>
                </a:solidFill>
              </a:rPr>
              <a:t>】</a:t>
            </a:r>
            <a:endParaRPr kumimoji="1" lang="ja-JP" altLang="en-US" sz="1400" b="1">
              <a:solidFill>
                <a:schemeClr val="tx1"/>
              </a:solidFill>
            </a:endParaRPr>
          </a:p>
        </xdr:txBody>
      </xdr:sp>
      <xdr:sp macro="" textlink="">
        <xdr:nvSpPr>
          <xdr:cNvPr id="316" name="テキスト ボックス 315">
            <a:extLst>
              <a:ext uri="{FF2B5EF4-FFF2-40B4-BE49-F238E27FC236}">
                <a16:creationId xmlns:a16="http://schemas.microsoft.com/office/drawing/2014/main" xmlns="" id="{00000000-0008-0000-0000-00003C010000}"/>
              </a:ext>
            </a:extLst>
          </xdr:cNvPr>
          <xdr:cNvSpPr txBox="1"/>
        </xdr:nvSpPr>
        <xdr:spPr>
          <a:xfrm>
            <a:off x="127962" y="2915337"/>
            <a:ext cx="1365802" cy="412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b"/>
          <a:lstStyle/>
          <a:p>
            <a:pPr algn="ctr"/>
            <a:r>
              <a:rPr kumimoji="1" lang="ja-JP" altLang="en-US" sz="1100"/>
              <a:t>元楽譜の調号</a:t>
            </a:r>
            <a:endParaRPr kumimoji="1" lang="en-US" altLang="ja-JP" sz="1100"/>
          </a:p>
          <a:p>
            <a:pPr algn="ctr"/>
            <a:r>
              <a:rPr kumimoji="1" lang="ja-JP" altLang="en-US" sz="1100"/>
              <a:t>（♯♭の数）</a:t>
            </a:r>
          </a:p>
        </xdr:txBody>
      </xdr:sp>
    </xdr:grpSp>
    <xdr:clientData/>
  </xdr:twoCellAnchor>
  <xdr:twoCellAnchor>
    <xdr:from>
      <xdr:col>0</xdr:col>
      <xdr:colOff>28575</xdr:colOff>
      <xdr:row>0</xdr:row>
      <xdr:rowOff>19050</xdr:rowOff>
    </xdr:from>
    <xdr:to>
      <xdr:col>17</xdr:col>
      <xdr:colOff>361609</xdr:colOff>
      <xdr:row>2</xdr:row>
      <xdr:rowOff>133350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28575" y="19050"/>
          <a:ext cx="9248434" cy="2895600"/>
          <a:chOff x="28575" y="19050"/>
          <a:chExt cx="9248434" cy="2895600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575" y="19050"/>
            <a:ext cx="9248434" cy="2237426"/>
          </a:xfrm>
          <a:prstGeom prst="rect">
            <a:avLst/>
          </a:prstGeom>
        </xdr:spPr>
      </xdr:pic>
      <xdr:cxnSp macro="">
        <xdr:nvCxnSpPr>
          <xdr:cNvPr id="309" name="直線矢印コネクタ 308">
            <a:extLst>
              <a:ext uri="{FF2B5EF4-FFF2-40B4-BE49-F238E27FC236}">
                <a16:creationId xmlns:a16="http://schemas.microsoft.com/office/drawing/2014/main" xmlns="" id="{00000000-0008-0000-0000-000035010000}"/>
              </a:ext>
            </a:extLst>
          </xdr:cNvPr>
          <xdr:cNvCxnSpPr>
            <a:endCxn id="316" idx="0"/>
          </xdr:cNvCxnSpPr>
        </xdr:nvCxnSpPr>
        <xdr:spPr>
          <a:xfrm>
            <a:off x="766185" y="1314450"/>
            <a:ext cx="0" cy="1600200"/>
          </a:xfrm>
          <a:prstGeom prst="straightConnector1">
            <a:avLst/>
          </a:prstGeom>
          <a:ln w="25400">
            <a:solidFill>
              <a:schemeClr val="tx1"/>
            </a:solidFill>
            <a:tailEnd type="stealth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5" name="テキスト ボックス 144">
            <a:extLst>
              <a:ext uri="{FF2B5EF4-FFF2-40B4-BE49-F238E27FC236}">
                <a16:creationId xmlns:a16="http://schemas.microsoft.com/office/drawing/2014/main" xmlns="" id="{00000000-0008-0000-0000-000091000000}"/>
              </a:ext>
            </a:extLst>
          </xdr:cNvPr>
          <xdr:cNvSpPr txBox="1"/>
        </xdr:nvSpPr>
        <xdr:spPr>
          <a:xfrm>
            <a:off x="5439702" y="1804302"/>
            <a:ext cx="2492609" cy="3366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 b="1"/>
              <a:t>： プルダウンによる入力セル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/>
        </xdr:nvSpPr>
        <xdr:spPr>
          <a:xfrm>
            <a:off x="5078169" y="1844501"/>
            <a:ext cx="381016" cy="256442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ctr"/>
            <a:r>
              <a:rPr kumimoji="1" lang="ja-JP" altLang="en-US" sz="1000" b="1"/>
              <a:t>ド</a:t>
            </a:r>
          </a:p>
        </xdr:txBody>
      </xdr: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xmlns="" id="{00000000-0008-0000-0000-000094000000}"/>
              </a:ext>
            </a:extLst>
          </xdr:cNvPr>
          <xdr:cNvSpPr txBox="1"/>
        </xdr:nvSpPr>
        <xdr:spPr>
          <a:xfrm>
            <a:off x="5067301" y="2235444"/>
            <a:ext cx="396000" cy="262734"/>
          </a:xfrm>
          <a:prstGeom prst="rect">
            <a:avLst/>
          </a:prstGeom>
          <a:solidFill>
            <a:schemeClr val="accent4">
              <a:lumMod val="75000"/>
            </a:schemeClr>
          </a:solidFill>
          <a:ln w="19050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/>
          <a:lstStyle/>
          <a:p>
            <a:pPr algn="ctr"/>
            <a:r>
              <a:rPr kumimoji="1" lang="ja-JP" altLang="en-US" sz="1000" b="1">
                <a:solidFill>
                  <a:schemeClr val="bg1"/>
                </a:solidFill>
              </a:rPr>
              <a:t>一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xmlns="" id="{00000000-0008-0000-0000-000095000000}"/>
              </a:ext>
            </a:extLst>
          </xdr:cNvPr>
          <xdr:cNvSpPr txBox="1"/>
        </xdr:nvSpPr>
        <xdr:spPr>
          <a:xfrm>
            <a:off x="5443726" y="2218247"/>
            <a:ext cx="2491623" cy="3111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 b="1">
                <a:solidFill>
                  <a:schemeClr val="accent4">
                    <a:lumMod val="50000"/>
                  </a:schemeClr>
                </a:solidFill>
              </a:rPr>
              <a:t>： 計算結果セル</a:t>
            </a:r>
          </a:p>
        </xdr:txBody>
      </xdr:sp>
    </xdr:grpSp>
    <xdr:clientData/>
  </xdr:twoCellAnchor>
  <xdr:twoCellAnchor>
    <xdr:from>
      <xdr:col>9</xdr:col>
      <xdr:colOff>352620</xdr:colOff>
      <xdr:row>8</xdr:row>
      <xdr:rowOff>289889</xdr:rowOff>
    </xdr:from>
    <xdr:to>
      <xdr:col>15</xdr:col>
      <xdr:colOff>203752</xdr:colOff>
      <xdr:row>11</xdr:row>
      <xdr:rowOff>8283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5229420" y="5804864"/>
          <a:ext cx="2880082" cy="928069"/>
          <a:chOff x="5330468" y="5227041"/>
          <a:chExt cx="2880082" cy="782084"/>
        </a:xfrm>
      </xdr:grpSpPr>
      <xdr:sp macro="" textlink="">
        <xdr:nvSpPr>
          <xdr:cNvPr id="152" name="テキスト ボックス 151">
            <a:extLst>
              <a:ext uri="{FF2B5EF4-FFF2-40B4-BE49-F238E27FC236}">
                <a16:creationId xmlns:a16="http://schemas.microsoft.com/office/drawing/2014/main" xmlns="" id="{00000000-0008-0000-0000-000098000000}"/>
              </a:ext>
            </a:extLst>
          </xdr:cNvPr>
          <xdr:cNvSpPr txBox="1"/>
        </xdr:nvSpPr>
        <xdr:spPr>
          <a:xfrm>
            <a:off x="5382353" y="5249388"/>
            <a:ext cx="1142272" cy="238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050" b="1"/>
              <a:t>【</a:t>
            </a:r>
            <a:r>
              <a:rPr kumimoji="1" lang="ja-JP" altLang="en-US" sz="1050" b="1"/>
              <a:t>数字譜</a:t>
            </a:r>
            <a:r>
              <a:rPr kumimoji="1" lang="en-US" altLang="ja-JP" sz="1050" b="1"/>
              <a:t>】</a:t>
            </a:r>
            <a:endParaRPr kumimoji="1" lang="ja-JP" altLang="en-US" sz="1050" b="1"/>
          </a:p>
        </xdr:txBody>
      </xdr:sp>
      <xdr:sp macro="" textlink="">
        <xdr:nvSpPr>
          <xdr:cNvPr id="153" name="テキスト ボックス 152">
            <a:extLst>
              <a:ext uri="{FF2B5EF4-FFF2-40B4-BE49-F238E27FC236}">
                <a16:creationId xmlns:a16="http://schemas.microsoft.com/office/drawing/2014/main" xmlns="" id="{00000000-0008-0000-0000-000099000000}"/>
              </a:ext>
            </a:extLst>
          </xdr:cNvPr>
          <xdr:cNvSpPr txBox="1"/>
        </xdr:nvSpPr>
        <xdr:spPr>
          <a:xfrm>
            <a:off x="5421284" y="5380798"/>
            <a:ext cx="1579358" cy="6283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 b="1"/>
              <a:t>一  ～  七  ： 呂音</a:t>
            </a:r>
            <a:endParaRPr kumimoji="1" lang="en-US" altLang="ja-JP" sz="1050" b="1"/>
          </a:p>
          <a:p>
            <a:pPr algn="l"/>
            <a:r>
              <a:rPr kumimoji="1" lang="ja-JP" altLang="en-US" sz="1050" b="1"/>
              <a:t>１  ～   ７   ：  甲音</a:t>
            </a:r>
          </a:p>
          <a:p>
            <a:pPr algn="l"/>
            <a:r>
              <a:rPr kumimoji="1" lang="en-US" altLang="ja-JP" sz="1050" b="1"/>
              <a:t>(1)</a:t>
            </a:r>
            <a:r>
              <a:rPr kumimoji="1" lang="ja-JP" altLang="en-US" sz="1050" b="1"/>
              <a:t>～ </a:t>
            </a:r>
            <a:r>
              <a:rPr kumimoji="1" lang="en-US" altLang="ja-JP" sz="1050" b="1"/>
              <a:t>(5) </a:t>
            </a:r>
            <a:r>
              <a:rPr kumimoji="1" lang="ja-JP" altLang="en-US" sz="1050" b="1"/>
              <a:t> ： 大甲音</a:t>
            </a:r>
          </a:p>
        </xdr:txBody>
      </xdr:sp>
      <xdr:sp macro="" textlink="">
        <xdr:nvSpPr>
          <xdr:cNvPr id="154" name="テキスト ボックス 153">
            <a:extLst>
              <a:ext uri="{FF2B5EF4-FFF2-40B4-BE49-F238E27FC236}">
                <a16:creationId xmlns:a16="http://schemas.microsoft.com/office/drawing/2014/main" xmlns="" id="{00000000-0008-0000-0000-00009A000000}"/>
              </a:ext>
            </a:extLst>
          </xdr:cNvPr>
          <xdr:cNvSpPr txBox="1"/>
        </xdr:nvSpPr>
        <xdr:spPr>
          <a:xfrm>
            <a:off x="6621440" y="5368558"/>
            <a:ext cx="1589110" cy="6273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050" b="1"/>
              <a:t>（１オクターブ目）</a:t>
            </a:r>
            <a:endParaRPr kumimoji="1" lang="en-US" altLang="ja-JP" sz="1050" b="1"/>
          </a:p>
          <a:p>
            <a:pPr algn="l"/>
            <a:r>
              <a:rPr kumimoji="1" lang="ja-JP" altLang="en-US" sz="1050" b="1"/>
              <a:t>（２オクターブ目）</a:t>
            </a:r>
          </a:p>
          <a:p>
            <a:pPr algn="l"/>
            <a:r>
              <a:rPr kumimoji="1" lang="ja-JP" altLang="en-US" sz="1050" b="1"/>
              <a:t>（３オクターブ目）</a:t>
            </a:r>
            <a:endParaRPr kumimoji="1" lang="en-US" altLang="ja-JP" sz="1050" b="1"/>
          </a:p>
        </xdr:txBody>
      </xdr:sp>
      <xdr:sp macro="" textlink="">
        <xdr:nvSpPr>
          <xdr:cNvPr id="15" name="角丸四角形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5330468" y="5227041"/>
            <a:ext cx="2610302" cy="767185"/>
          </a:xfrm>
          <a:prstGeom prst="roundRect">
            <a:avLst>
              <a:gd name="adj" fmla="val 7411"/>
            </a:avLst>
          </a:prstGeom>
          <a:noFill/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17970</xdr:colOff>
          <xdr:row>1</xdr:row>
          <xdr:rowOff>597776</xdr:rowOff>
        </xdr:from>
        <xdr:to>
          <xdr:col>4</xdr:col>
          <xdr:colOff>495299</xdr:colOff>
          <xdr:row>3</xdr:row>
          <xdr:rowOff>5912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xmlns="" id="{00000000-0008-0000-0000-00000D000000}"/>
                </a:ext>
              </a:extLst>
            </xdr:cNvPr>
            <xdr:cNvGrpSpPr/>
          </xdr:nvGrpSpPr>
          <xdr:grpSpPr>
            <a:xfrm>
              <a:off x="23706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037" name="Option Button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039" name="Group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17970</xdr:colOff>
          <xdr:row>1</xdr:row>
          <xdr:rowOff>597776</xdr:rowOff>
        </xdr:from>
        <xdr:to>
          <xdr:col>5</xdr:col>
          <xdr:colOff>495299</xdr:colOff>
          <xdr:row>3</xdr:row>
          <xdr:rowOff>5912</xdr:rowOff>
        </xdr:to>
        <xdr:grpSp>
          <xdr:nvGrpSpPr>
            <xdr:cNvPr id="300" name="グループ化 299">
              <a:extLst>
                <a:ext uri="{FF2B5EF4-FFF2-40B4-BE49-F238E27FC236}">
                  <a16:creationId xmlns:a16="http://schemas.microsoft.com/office/drawing/2014/main" xmlns="" id="{00000000-0008-0000-0000-00002C010000}"/>
                </a:ext>
              </a:extLst>
            </xdr:cNvPr>
            <xdr:cNvGrpSpPr/>
          </xdr:nvGrpSpPr>
          <xdr:grpSpPr>
            <a:xfrm>
              <a:off x="28754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091" name="Option Button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092" name="Option Button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093" name="Option Button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094" name="Group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17970</xdr:colOff>
          <xdr:row>1</xdr:row>
          <xdr:rowOff>597776</xdr:rowOff>
        </xdr:from>
        <xdr:to>
          <xdr:col>6</xdr:col>
          <xdr:colOff>495299</xdr:colOff>
          <xdr:row>3</xdr:row>
          <xdr:rowOff>5912</xdr:rowOff>
        </xdr:to>
        <xdr:grpSp>
          <xdr:nvGrpSpPr>
            <xdr:cNvPr id="301" name="グループ化 300">
              <a:extLst>
                <a:ext uri="{FF2B5EF4-FFF2-40B4-BE49-F238E27FC236}">
                  <a16:creationId xmlns:a16="http://schemas.microsoft.com/office/drawing/2014/main" xmlns="" id="{00000000-0008-0000-0000-00002D010000}"/>
                </a:ext>
              </a:extLst>
            </xdr:cNvPr>
            <xdr:cNvGrpSpPr/>
          </xdr:nvGrpSpPr>
          <xdr:grpSpPr>
            <a:xfrm>
              <a:off x="33802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095" name="Option Button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096" name="Option Button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097" name="Option Button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098" name="Option Button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099" name="Group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17970</xdr:colOff>
          <xdr:row>1</xdr:row>
          <xdr:rowOff>597776</xdr:rowOff>
        </xdr:from>
        <xdr:to>
          <xdr:col>7</xdr:col>
          <xdr:colOff>495299</xdr:colOff>
          <xdr:row>3</xdr:row>
          <xdr:rowOff>5912</xdr:rowOff>
        </xdr:to>
        <xdr:grpSp>
          <xdr:nvGrpSpPr>
            <xdr:cNvPr id="302" name="グループ化 301">
              <a:extLst>
                <a:ext uri="{FF2B5EF4-FFF2-40B4-BE49-F238E27FC236}">
                  <a16:creationId xmlns:a16="http://schemas.microsoft.com/office/drawing/2014/main" xmlns="" id="{00000000-0008-0000-0000-00002E010000}"/>
                </a:ext>
              </a:extLst>
            </xdr:cNvPr>
            <xdr:cNvGrpSpPr/>
          </xdr:nvGrpSpPr>
          <xdr:grpSpPr>
            <a:xfrm>
              <a:off x="38851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00" name="Option Button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01" name="Option Button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02" name="Option Button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03" name="Option Button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04" name="Group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17970</xdr:colOff>
          <xdr:row>1</xdr:row>
          <xdr:rowOff>597776</xdr:rowOff>
        </xdr:from>
        <xdr:to>
          <xdr:col>8</xdr:col>
          <xdr:colOff>495299</xdr:colOff>
          <xdr:row>3</xdr:row>
          <xdr:rowOff>5912</xdr:rowOff>
        </xdr:to>
        <xdr:grpSp>
          <xdr:nvGrpSpPr>
            <xdr:cNvPr id="304" name="グループ化 303">
              <a:extLst>
                <a:ext uri="{FF2B5EF4-FFF2-40B4-BE49-F238E27FC236}">
                  <a16:creationId xmlns:a16="http://schemas.microsoft.com/office/drawing/2014/main" xmlns="" id="{00000000-0008-0000-0000-000030010000}"/>
                </a:ext>
              </a:extLst>
            </xdr:cNvPr>
            <xdr:cNvGrpSpPr/>
          </xdr:nvGrpSpPr>
          <xdr:grpSpPr>
            <a:xfrm>
              <a:off x="43899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05" name="Option Button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06" name="Option Button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07" name="Option Button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08" name="Option Button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09" name="Group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17970</xdr:colOff>
          <xdr:row>1</xdr:row>
          <xdr:rowOff>597776</xdr:rowOff>
        </xdr:from>
        <xdr:to>
          <xdr:col>9</xdr:col>
          <xdr:colOff>495299</xdr:colOff>
          <xdr:row>3</xdr:row>
          <xdr:rowOff>5912</xdr:rowOff>
        </xdr:to>
        <xdr:grpSp>
          <xdr:nvGrpSpPr>
            <xdr:cNvPr id="305" name="グループ化 304">
              <a:extLst>
                <a:ext uri="{FF2B5EF4-FFF2-40B4-BE49-F238E27FC236}">
                  <a16:creationId xmlns:a16="http://schemas.microsoft.com/office/drawing/2014/main" xmlns="" id="{00000000-0008-0000-0000-000031010000}"/>
                </a:ext>
              </a:extLst>
            </xdr:cNvPr>
            <xdr:cNvGrpSpPr/>
          </xdr:nvGrpSpPr>
          <xdr:grpSpPr>
            <a:xfrm>
              <a:off x="48947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10" name="Option Button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11" name="Option Button 87" hidden="1">
                <a:extLst>
                  <a:ext uri="{63B3BB69-23CF-44E3-9099-C40C66FF867C}">
                    <a14:compatExt spid="_x0000_s1111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12" name="Option Button 88" hidden="1">
                <a:extLst>
                  <a:ext uri="{63B3BB69-23CF-44E3-9099-C40C66FF867C}">
                    <a14:compatExt spid="_x0000_s1112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13" name="Option Button 89" hidden="1">
                <a:extLst>
                  <a:ext uri="{63B3BB69-23CF-44E3-9099-C40C66FF867C}">
                    <a14:compatExt spid="_x0000_s1113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14" name="Group Box 90" hidden="1">
                <a:extLst>
                  <a:ext uri="{63B3BB69-23CF-44E3-9099-C40C66FF867C}">
                    <a14:compatExt spid="_x0000_s1114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17970</xdr:colOff>
          <xdr:row>1</xdr:row>
          <xdr:rowOff>597776</xdr:rowOff>
        </xdr:from>
        <xdr:to>
          <xdr:col>10</xdr:col>
          <xdr:colOff>495299</xdr:colOff>
          <xdr:row>3</xdr:row>
          <xdr:rowOff>5912</xdr:rowOff>
        </xdr:to>
        <xdr:grpSp>
          <xdr:nvGrpSpPr>
            <xdr:cNvPr id="306" name="グループ化 305">
              <a:extLst>
                <a:ext uri="{FF2B5EF4-FFF2-40B4-BE49-F238E27FC236}">
                  <a16:creationId xmlns:a16="http://schemas.microsoft.com/office/drawing/2014/main" xmlns="" id="{00000000-0008-0000-0000-000032010000}"/>
                </a:ext>
              </a:extLst>
            </xdr:cNvPr>
            <xdr:cNvGrpSpPr/>
          </xdr:nvGrpSpPr>
          <xdr:grpSpPr>
            <a:xfrm>
              <a:off x="53995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15" name="Option Button 91" hidden="1">
                <a:extLst>
                  <a:ext uri="{63B3BB69-23CF-44E3-9099-C40C66FF867C}">
                    <a14:compatExt spid="_x0000_s1115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16" name="Option Button 92" hidden="1">
                <a:extLst>
                  <a:ext uri="{63B3BB69-23CF-44E3-9099-C40C66FF867C}">
                    <a14:compatExt spid="_x0000_s1116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17" name="Option Button 93" hidden="1">
                <a:extLst>
                  <a:ext uri="{63B3BB69-23CF-44E3-9099-C40C66FF867C}">
                    <a14:compatExt spid="_x0000_s1117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18" name="Option Button 94" hidden="1">
                <a:extLst>
                  <a:ext uri="{63B3BB69-23CF-44E3-9099-C40C66FF867C}">
                    <a14:compatExt spid="_x0000_s1118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19" name="Group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17970</xdr:colOff>
          <xdr:row>1</xdr:row>
          <xdr:rowOff>597776</xdr:rowOff>
        </xdr:from>
        <xdr:to>
          <xdr:col>11</xdr:col>
          <xdr:colOff>495299</xdr:colOff>
          <xdr:row>3</xdr:row>
          <xdr:rowOff>5912</xdr:rowOff>
        </xdr:to>
        <xdr:grpSp>
          <xdr:nvGrpSpPr>
            <xdr:cNvPr id="307" name="グループ化 306">
              <a:extLst>
                <a:ext uri="{FF2B5EF4-FFF2-40B4-BE49-F238E27FC236}">
                  <a16:creationId xmlns:a16="http://schemas.microsoft.com/office/drawing/2014/main" xmlns="" id="{00000000-0008-0000-0000-000033010000}"/>
                </a:ext>
              </a:extLst>
            </xdr:cNvPr>
            <xdr:cNvGrpSpPr/>
          </xdr:nvGrpSpPr>
          <xdr:grpSpPr>
            <a:xfrm>
              <a:off x="59044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20" name="Option Button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21" name="Option Button 97" hidden="1">
                <a:extLst>
                  <a:ext uri="{63B3BB69-23CF-44E3-9099-C40C66FF867C}">
                    <a14:compatExt spid="_x0000_s1121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22" name="Option Button 98" hidden="1">
                <a:extLst>
                  <a:ext uri="{63B3BB69-23CF-44E3-9099-C40C66FF867C}">
                    <a14:compatExt spid="_x0000_s1122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23" name="Option Button 99" hidden="1">
                <a:extLst>
                  <a:ext uri="{63B3BB69-23CF-44E3-9099-C40C66FF867C}">
                    <a14:compatExt spid="_x0000_s1123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24" name="Group Box 100" hidden="1">
                <a:extLst>
                  <a:ext uri="{63B3BB69-23CF-44E3-9099-C40C66FF867C}">
                    <a14:compatExt spid="_x0000_s1124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17970</xdr:colOff>
          <xdr:row>1</xdr:row>
          <xdr:rowOff>597776</xdr:rowOff>
        </xdr:from>
        <xdr:to>
          <xdr:col>12</xdr:col>
          <xdr:colOff>495299</xdr:colOff>
          <xdr:row>3</xdr:row>
          <xdr:rowOff>5912</xdr:rowOff>
        </xdr:to>
        <xdr:grpSp>
          <xdr:nvGrpSpPr>
            <xdr:cNvPr id="201" name="グループ化 200">
              <a:extLst>
                <a:ext uri="{FF2B5EF4-FFF2-40B4-BE49-F238E27FC236}">
                  <a16:creationId xmlns:a16="http://schemas.microsoft.com/office/drawing/2014/main" xmlns="" id="{00000000-0008-0000-0000-0000C9000000}"/>
                </a:ext>
              </a:extLst>
            </xdr:cNvPr>
            <xdr:cNvGrpSpPr/>
          </xdr:nvGrpSpPr>
          <xdr:grpSpPr>
            <a:xfrm>
              <a:off x="64092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26" name="Option Button 102" hidden="1">
                <a:extLst>
                  <a:ext uri="{63B3BB69-23CF-44E3-9099-C40C66FF867C}">
                    <a14:compatExt spid="_x0000_s1126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27" name="Option Button 103" hidden="1">
                <a:extLst>
                  <a:ext uri="{63B3BB69-23CF-44E3-9099-C40C66FF867C}">
                    <a14:compatExt spid="_x0000_s1127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28" name="Option Button 104" hidden="1">
                <a:extLst>
                  <a:ext uri="{63B3BB69-23CF-44E3-9099-C40C66FF867C}">
                    <a14:compatExt spid="_x0000_s1128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29" name="Option Button 105" hidden="1">
                <a:extLst>
                  <a:ext uri="{63B3BB69-23CF-44E3-9099-C40C66FF867C}">
                    <a14:compatExt spid="_x0000_s1129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30" name="Group Box 106" hidden="1">
                <a:extLst>
                  <a:ext uri="{63B3BB69-23CF-44E3-9099-C40C66FF867C}">
                    <a14:compatExt spid="_x0000_s1130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17970</xdr:colOff>
          <xdr:row>1</xdr:row>
          <xdr:rowOff>597776</xdr:rowOff>
        </xdr:from>
        <xdr:to>
          <xdr:col>13</xdr:col>
          <xdr:colOff>495299</xdr:colOff>
          <xdr:row>3</xdr:row>
          <xdr:rowOff>5912</xdr:rowOff>
        </xdr:to>
        <xdr:grpSp>
          <xdr:nvGrpSpPr>
            <xdr:cNvPr id="207" name="グループ化 206">
              <a:extLst>
                <a:ext uri="{FF2B5EF4-FFF2-40B4-BE49-F238E27FC236}">
                  <a16:creationId xmlns:a16="http://schemas.microsoft.com/office/drawing/2014/main" xmlns="" id="{00000000-0008-0000-0000-0000CF000000}"/>
                </a:ext>
              </a:extLst>
            </xdr:cNvPr>
            <xdr:cNvGrpSpPr/>
          </xdr:nvGrpSpPr>
          <xdr:grpSpPr>
            <a:xfrm>
              <a:off x="69140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31" name="Option Button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32" name="Option Button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33" name="Option Button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34" name="Option Button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35" name="Group Box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17970</xdr:colOff>
          <xdr:row>1</xdr:row>
          <xdr:rowOff>597776</xdr:rowOff>
        </xdr:from>
        <xdr:to>
          <xdr:col>14</xdr:col>
          <xdr:colOff>495299</xdr:colOff>
          <xdr:row>3</xdr:row>
          <xdr:rowOff>5912</xdr:rowOff>
        </xdr:to>
        <xdr:grpSp>
          <xdr:nvGrpSpPr>
            <xdr:cNvPr id="213" name="グループ化 212">
              <a:extLst>
                <a:ext uri="{FF2B5EF4-FFF2-40B4-BE49-F238E27FC236}">
                  <a16:creationId xmlns:a16="http://schemas.microsoft.com/office/drawing/2014/main" xmlns="" id="{00000000-0008-0000-0000-0000D5000000}"/>
                </a:ext>
              </a:extLst>
            </xdr:cNvPr>
            <xdr:cNvGrpSpPr/>
          </xdr:nvGrpSpPr>
          <xdr:grpSpPr>
            <a:xfrm>
              <a:off x="74188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36" name="Option Button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37" name="Option Button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38" name="Option Button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39" name="Option Button 115" hidden="1">
                <a:extLst>
                  <a:ext uri="{63B3BB69-23CF-44E3-9099-C40C66FF867C}">
                    <a14:compatExt spid="_x0000_s1139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40" name="Group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17970</xdr:colOff>
          <xdr:row>1</xdr:row>
          <xdr:rowOff>597776</xdr:rowOff>
        </xdr:from>
        <xdr:to>
          <xdr:col>15</xdr:col>
          <xdr:colOff>495299</xdr:colOff>
          <xdr:row>3</xdr:row>
          <xdr:rowOff>5912</xdr:rowOff>
        </xdr:to>
        <xdr:grpSp>
          <xdr:nvGrpSpPr>
            <xdr:cNvPr id="219" name="グループ化 218">
              <a:extLst>
                <a:ext uri="{FF2B5EF4-FFF2-40B4-BE49-F238E27FC236}">
                  <a16:creationId xmlns:a16="http://schemas.microsoft.com/office/drawing/2014/main" xmlns="" id="{00000000-0008-0000-0000-0000DB000000}"/>
                </a:ext>
              </a:extLst>
            </xdr:cNvPr>
            <xdr:cNvGrpSpPr/>
          </xdr:nvGrpSpPr>
          <xdr:grpSpPr>
            <a:xfrm>
              <a:off x="79237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41" name="Option Button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42" name="Option Button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43" name="Option Button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44" name="Option Button 120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45" name="Group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17970</xdr:colOff>
          <xdr:row>1</xdr:row>
          <xdr:rowOff>597776</xdr:rowOff>
        </xdr:from>
        <xdr:to>
          <xdr:col>16</xdr:col>
          <xdr:colOff>495299</xdr:colOff>
          <xdr:row>3</xdr:row>
          <xdr:rowOff>5912</xdr:rowOff>
        </xdr:to>
        <xdr:grpSp>
          <xdr:nvGrpSpPr>
            <xdr:cNvPr id="308" name="グループ化 307">
              <a:extLst>
                <a:ext uri="{FF2B5EF4-FFF2-40B4-BE49-F238E27FC236}">
                  <a16:creationId xmlns:a16="http://schemas.microsoft.com/office/drawing/2014/main" xmlns="" id="{00000000-0008-0000-0000-000034010000}"/>
                </a:ext>
              </a:extLst>
            </xdr:cNvPr>
            <xdr:cNvGrpSpPr/>
          </xdr:nvGrpSpPr>
          <xdr:grpSpPr>
            <a:xfrm>
              <a:off x="84285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46" name="Option Button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47" name="Option Button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48" name="Option Button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49" name="Option Button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50" name="Group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17970</xdr:colOff>
          <xdr:row>1</xdr:row>
          <xdr:rowOff>597776</xdr:rowOff>
        </xdr:from>
        <xdr:to>
          <xdr:col>17</xdr:col>
          <xdr:colOff>495299</xdr:colOff>
          <xdr:row>3</xdr:row>
          <xdr:rowOff>5912</xdr:rowOff>
        </xdr:to>
        <xdr:grpSp>
          <xdr:nvGrpSpPr>
            <xdr:cNvPr id="310" name="グループ化 309">
              <a:extLst>
                <a:ext uri="{FF2B5EF4-FFF2-40B4-BE49-F238E27FC236}">
                  <a16:creationId xmlns:a16="http://schemas.microsoft.com/office/drawing/2014/main" xmlns="" id="{00000000-0008-0000-0000-000036010000}"/>
                </a:ext>
              </a:extLst>
            </xdr:cNvPr>
            <xdr:cNvGrpSpPr/>
          </xdr:nvGrpSpPr>
          <xdr:grpSpPr>
            <a:xfrm>
              <a:off x="89333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51" name="Option Button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52" name="Option Button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53" name="Option Button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54" name="Option Button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55" name="Group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17970</xdr:colOff>
          <xdr:row>1</xdr:row>
          <xdr:rowOff>597776</xdr:rowOff>
        </xdr:from>
        <xdr:to>
          <xdr:col>18</xdr:col>
          <xdr:colOff>495299</xdr:colOff>
          <xdr:row>3</xdr:row>
          <xdr:rowOff>5912</xdr:rowOff>
        </xdr:to>
        <xdr:grpSp>
          <xdr:nvGrpSpPr>
            <xdr:cNvPr id="312" name="グループ化 311">
              <a:extLst>
                <a:ext uri="{FF2B5EF4-FFF2-40B4-BE49-F238E27FC236}">
                  <a16:creationId xmlns:a16="http://schemas.microsoft.com/office/drawing/2014/main" xmlns="" id="{00000000-0008-0000-0000-000038010000}"/>
                </a:ext>
              </a:extLst>
            </xdr:cNvPr>
            <xdr:cNvGrpSpPr/>
          </xdr:nvGrpSpPr>
          <xdr:grpSpPr>
            <a:xfrm>
              <a:off x="94381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57" name="Option Button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58" name="Option Button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59" name="Option Button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60" name="Option Button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61" name="Group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17970</xdr:colOff>
          <xdr:row>1</xdr:row>
          <xdr:rowOff>597776</xdr:rowOff>
        </xdr:from>
        <xdr:to>
          <xdr:col>19</xdr:col>
          <xdr:colOff>495299</xdr:colOff>
          <xdr:row>3</xdr:row>
          <xdr:rowOff>5912</xdr:rowOff>
        </xdr:to>
        <xdr:grpSp>
          <xdr:nvGrpSpPr>
            <xdr:cNvPr id="317" name="グループ化 316">
              <a:extLst>
                <a:ext uri="{FF2B5EF4-FFF2-40B4-BE49-F238E27FC236}">
                  <a16:creationId xmlns:a16="http://schemas.microsoft.com/office/drawing/2014/main" xmlns="" id="{00000000-0008-0000-0000-00003D010000}"/>
                </a:ext>
              </a:extLst>
            </xdr:cNvPr>
            <xdr:cNvGrpSpPr/>
          </xdr:nvGrpSpPr>
          <xdr:grpSpPr>
            <a:xfrm>
              <a:off x="99430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62" name="Option Button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63" name="Option Button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64" name="Option Button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65" name="Option Button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66" name="Group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17970</xdr:colOff>
          <xdr:row>1</xdr:row>
          <xdr:rowOff>597776</xdr:rowOff>
        </xdr:from>
        <xdr:to>
          <xdr:col>20</xdr:col>
          <xdr:colOff>495299</xdr:colOff>
          <xdr:row>3</xdr:row>
          <xdr:rowOff>5912</xdr:rowOff>
        </xdr:to>
        <xdr:grpSp>
          <xdr:nvGrpSpPr>
            <xdr:cNvPr id="318" name="グループ化 317">
              <a:extLst>
                <a:ext uri="{FF2B5EF4-FFF2-40B4-BE49-F238E27FC236}">
                  <a16:creationId xmlns:a16="http://schemas.microsoft.com/office/drawing/2014/main" xmlns="" id="{00000000-0008-0000-0000-00003E010000}"/>
                </a:ext>
              </a:extLst>
            </xdr:cNvPr>
            <xdr:cNvGrpSpPr/>
          </xdr:nvGrpSpPr>
          <xdr:grpSpPr>
            <a:xfrm>
              <a:off x="104478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67" name="Option Button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68" name="Option Button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69" name="Option Button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70" name="Option Button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71" name="Group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17970</xdr:colOff>
          <xdr:row>1</xdr:row>
          <xdr:rowOff>597776</xdr:rowOff>
        </xdr:from>
        <xdr:to>
          <xdr:col>21</xdr:col>
          <xdr:colOff>495299</xdr:colOff>
          <xdr:row>3</xdr:row>
          <xdr:rowOff>5912</xdr:rowOff>
        </xdr:to>
        <xdr:grpSp>
          <xdr:nvGrpSpPr>
            <xdr:cNvPr id="319" name="グループ化 318">
              <a:extLst>
                <a:ext uri="{FF2B5EF4-FFF2-40B4-BE49-F238E27FC236}">
                  <a16:creationId xmlns:a16="http://schemas.microsoft.com/office/drawing/2014/main" xmlns="" id="{00000000-0008-0000-0000-00003F010000}"/>
                </a:ext>
              </a:extLst>
            </xdr:cNvPr>
            <xdr:cNvGrpSpPr/>
          </xdr:nvGrpSpPr>
          <xdr:grpSpPr>
            <a:xfrm>
              <a:off x="109526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72" name="Option Button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73" name="Option Button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74" name="Option Button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76" name="Group Box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17970</xdr:colOff>
          <xdr:row>1</xdr:row>
          <xdr:rowOff>597776</xdr:rowOff>
        </xdr:from>
        <xdr:to>
          <xdr:col>22</xdr:col>
          <xdr:colOff>495299</xdr:colOff>
          <xdr:row>3</xdr:row>
          <xdr:rowOff>5912</xdr:rowOff>
        </xdr:to>
        <xdr:grpSp>
          <xdr:nvGrpSpPr>
            <xdr:cNvPr id="320" name="グループ化 319">
              <a:extLst>
                <a:ext uri="{FF2B5EF4-FFF2-40B4-BE49-F238E27FC236}">
                  <a16:creationId xmlns:a16="http://schemas.microsoft.com/office/drawing/2014/main" xmlns="" id="{00000000-0008-0000-0000-000040010000}"/>
                </a:ext>
              </a:extLst>
            </xdr:cNvPr>
            <xdr:cNvGrpSpPr/>
          </xdr:nvGrpSpPr>
          <xdr:grpSpPr>
            <a:xfrm>
              <a:off x="114574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77" name="Option Button 153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78" name="Option Button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79" name="Option Button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80" name="Option Button 156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81" name="Group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17970</xdr:colOff>
          <xdr:row>1</xdr:row>
          <xdr:rowOff>597776</xdr:rowOff>
        </xdr:from>
        <xdr:to>
          <xdr:col>23</xdr:col>
          <xdr:colOff>495299</xdr:colOff>
          <xdr:row>3</xdr:row>
          <xdr:rowOff>5912</xdr:rowOff>
        </xdr:to>
        <xdr:grpSp>
          <xdr:nvGrpSpPr>
            <xdr:cNvPr id="321" name="グループ化 320">
              <a:extLst>
                <a:ext uri="{FF2B5EF4-FFF2-40B4-BE49-F238E27FC236}">
                  <a16:creationId xmlns:a16="http://schemas.microsoft.com/office/drawing/2014/main" xmlns="" id="{00000000-0008-0000-0000-000041010000}"/>
                </a:ext>
              </a:extLst>
            </xdr:cNvPr>
            <xdr:cNvGrpSpPr/>
          </xdr:nvGrpSpPr>
          <xdr:grpSpPr>
            <a:xfrm>
              <a:off x="119623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82" name="Option Button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83" name="Option Button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84" name="Option Button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85" name="Option Button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86" name="Group Box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17970</xdr:colOff>
          <xdr:row>1</xdr:row>
          <xdr:rowOff>597776</xdr:rowOff>
        </xdr:from>
        <xdr:to>
          <xdr:col>24</xdr:col>
          <xdr:colOff>495299</xdr:colOff>
          <xdr:row>3</xdr:row>
          <xdr:rowOff>5912</xdr:rowOff>
        </xdr:to>
        <xdr:grpSp>
          <xdr:nvGrpSpPr>
            <xdr:cNvPr id="322" name="グループ化 321">
              <a:extLst>
                <a:ext uri="{FF2B5EF4-FFF2-40B4-BE49-F238E27FC236}">
                  <a16:creationId xmlns:a16="http://schemas.microsoft.com/office/drawing/2014/main" xmlns="" id="{00000000-0008-0000-0000-000042010000}"/>
                </a:ext>
              </a:extLst>
            </xdr:cNvPr>
            <xdr:cNvGrpSpPr/>
          </xdr:nvGrpSpPr>
          <xdr:grpSpPr>
            <a:xfrm>
              <a:off x="124671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87" name="Option Button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88" name="Option Button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89" name="Option Button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90" name="Option Button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91" name="Group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17970</xdr:colOff>
          <xdr:row>1</xdr:row>
          <xdr:rowOff>597776</xdr:rowOff>
        </xdr:from>
        <xdr:to>
          <xdr:col>25</xdr:col>
          <xdr:colOff>495299</xdr:colOff>
          <xdr:row>3</xdr:row>
          <xdr:rowOff>5912</xdr:rowOff>
        </xdr:to>
        <xdr:grpSp>
          <xdr:nvGrpSpPr>
            <xdr:cNvPr id="323" name="グループ化 322">
              <a:extLst>
                <a:ext uri="{FF2B5EF4-FFF2-40B4-BE49-F238E27FC236}">
                  <a16:creationId xmlns:a16="http://schemas.microsoft.com/office/drawing/2014/main" xmlns="" id="{00000000-0008-0000-0000-000043010000}"/>
                </a:ext>
              </a:extLst>
            </xdr:cNvPr>
            <xdr:cNvGrpSpPr/>
          </xdr:nvGrpSpPr>
          <xdr:grpSpPr>
            <a:xfrm>
              <a:off x="129719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92" name="Option Button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93" name="Option Button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94" name="Option Button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195" name="Option Button 171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196" name="Group Box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17970</xdr:colOff>
          <xdr:row>1</xdr:row>
          <xdr:rowOff>597776</xdr:rowOff>
        </xdr:from>
        <xdr:to>
          <xdr:col>26</xdr:col>
          <xdr:colOff>495299</xdr:colOff>
          <xdr:row>3</xdr:row>
          <xdr:rowOff>5912</xdr:rowOff>
        </xdr:to>
        <xdr:grpSp>
          <xdr:nvGrpSpPr>
            <xdr:cNvPr id="324" name="グループ化 323">
              <a:extLst>
                <a:ext uri="{FF2B5EF4-FFF2-40B4-BE49-F238E27FC236}">
                  <a16:creationId xmlns:a16="http://schemas.microsoft.com/office/drawing/2014/main" xmlns="" id="{00000000-0008-0000-0000-000044010000}"/>
                </a:ext>
              </a:extLst>
            </xdr:cNvPr>
            <xdr:cNvGrpSpPr/>
          </xdr:nvGrpSpPr>
          <xdr:grpSpPr>
            <a:xfrm>
              <a:off x="134767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197" name="Option Button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198" name="Option Button 174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199" name="Option Button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00" name="Option Button 176" hidden="1">
                <a:extLst>
                  <a:ext uri="{63B3BB69-23CF-44E3-9099-C40C66FF867C}">
                    <a14:compatExt spid="_x0000_s12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01" name="Group Box 177" hidden="1">
                <a:extLst>
                  <a:ext uri="{63B3BB69-23CF-44E3-9099-C40C66FF867C}">
                    <a14:compatExt spid="_x0000_s12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17970</xdr:colOff>
          <xdr:row>1</xdr:row>
          <xdr:rowOff>597776</xdr:rowOff>
        </xdr:from>
        <xdr:to>
          <xdr:col>27</xdr:col>
          <xdr:colOff>495299</xdr:colOff>
          <xdr:row>3</xdr:row>
          <xdr:rowOff>5912</xdr:rowOff>
        </xdr:to>
        <xdr:grpSp>
          <xdr:nvGrpSpPr>
            <xdr:cNvPr id="325" name="グループ化 324">
              <a:extLst>
                <a:ext uri="{FF2B5EF4-FFF2-40B4-BE49-F238E27FC236}">
                  <a16:creationId xmlns:a16="http://schemas.microsoft.com/office/drawing/2014/main" xmlns="" id="{00000000-0008-0000-0000-000045010000}"/>
                </a:ext>
              </a:extLst>
            </xdr:cNvPr>
            <xdr:cNvGrpSpPr/>
          </xdr:nvGrpSpPr>
          <xdr:grpSpPr>
            <a:xfrm>
              <a:off x="139816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02" name="Option Button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03" name="Option Button 179" hidden="1">
                <a:extLst>
                  <a:ext uri="{63B3BB69-23CF-44E3-9099-C40C66FF867C}">
                    <a14:compatExt spid="_x0000_s12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04" name="Option Button 180" hidden="1">
                <a:extLst>
                  <a:ext uri="{63B3BB69-23CF-44E3-9099-C40C66FF867C}">
                    <a14:compatExt spid="_x0000_s12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05" name="Option Button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06" name="Group Box 182" hidden="1">
                <a:extLst>
                  <a:ext uri="{63B3BB69-23CF-44E3-9099-C40C66FF867C}">
                    <a14:compatExt spid="_x0000_s12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17970</xdr:colOff>
          <xdr:row>1</xdr:row>
          <xdr:rowOff>597776</xdr:rowOff>
        </xdr:from>
        <xdr:to>
          <xdr:col>28</xdr:col>
          <xdr:colOff>495299</xdr:colOff>
          <xdr:row>3</xdr:row>
          <xdr:rowOff>5912</xdr:rowOff>
        </xdr:to>
        <xdr:grpSp>
          <xdr:nvGrpSpPr>
            <xdr:cNvPr id="326" name="グループ化 325">
              <a:extLst>
                <a:ext uri="{FF2B5EF4-FFF2-40B4-BE49-F238E27FC236}">
                  <a16:creationId xmlns:a16="http://schemas.microsoft.com/office/drawing/2014/main" xmlns="" id="{00000000-0008-0000-0000-000046010000}"/>
                </a:ext>
              </a:extLst>
            </xdr:cNvPr>
            <xdr:cNvGrpSpPr/>
          </xdr:nvGrpSpPr>
          <xdr:grpSpPr>
            <a:xfrm>
              <a:off x="144864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07" name="Option Button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08" name="Option Button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09" name="Option Button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10" name="Option Button 186" hidden="1">
                <a:extLst>
                  <a:ext uri="{63B3BB69-23CF-44E3-9099-C40C66FF867C}">
                    <a14:compatExt spid="_x0000_s12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11" name="Group Box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17970</xdr:colOff>
          <xdr:row>1</xdr:row>
          <xdr:rowOff>597776</xdr:rowOff>
        </xdr:from>
        <xdr:to>
          <xdr:col>29</xdr:col>
          <xdr:colOff>495299</xdr:colOff>
          <xdr:row>3</xdr:row>
          <xdr:rowOff>5912</xdr:rowOff>
        </xdr:to>
        <xdr:grpSp>
          <xdr:nvGrpSpPr>
            <xdr:cNvPr id="327" name="グループ化 326">
              <a:extLst>
                <a:ext uri="{FF2B5EF4-FFF2-40B4-BE49-F238E27FC236}">
                  <a16:creationId xmlns:a16="http://schemas.microsoft.com/office/drawing/2014/main" xmlns="" id="{00000000-0008-0000-0000-000047010000}"/>
                </a:ext>
              </a:extLst>
            </xdr:cNvPr>
            <xdr:cNvGrpSpPr/>
          </xdr:nvGrpSpPr>
          <xdr:grpSpPr>
            <a:xfrm>
              <a:off x="149912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12" name="Option Button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13" name="Option Button 189" hidden="1">
                <a:extLst>
                  <a:ext uri="{63B3BB69-23CF-44E3-9099-C40C66FF867C}">
                    <a14:compatExt spid="_x0000_s12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14" name="Option Button 190" hidden="1">
                <a:extLst>
                  <a:ext uri="{63B3BB69-23CF-44E3-9099-C40C66FF867C}">
                    <a14:compatExt spid="_x0000_s12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15" name="Option Button 191" hidden="1">
                <a:extLst>
                  <a:ext uri="{63B3BB69-23CF-44E3-9099-C40C66FF867C}">
                    <a14:compatExt spid="_x0000_s12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16" name="Group Box 192" hidden="1">
                <a:extLst>
                  <a:ext uri="{63B3BB69-23CF-44E3-9099-C40C66FF867C}">
                    <a14:compatExt spid="_x0000_s12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17970</xdr:colOff>
          <xdr:row>1</xdr:row>
          <xdr:rowOff>597776</xdr:rowOff>
        </xdr:from>
        <xdr:to>
          <xdr:col>30</xdr:col>
          <xdr:colOff>495299</xdr:colOff>
          <xdr:row>3</xdr:row>
          <xdr:rowOff>5912</xdr:rowOff>
        </xdr:to>
        <xdr:grpSp>
          <xdr:nvGrpSpPr>
            <xdr:cNvPr id="328" name="グループ化 327">
              <a:extLst>
                <a:ext uri="{FF2B5EF4-FFF2-40B4-BE49-F238E27FC236}">
                  <a16:creationId xmlns:a16="http://schemas.microsoft.com/office/drawing/2014/main" xmlns="" id="{00000000-0008-0000-0000-000048010000}"/>
                </a:ext>
              </a:extLst>
            </xdr:cNvPr>
            <xdr:cNvGrpSpPr/>
          </xdr:nvGrpSpPr>
          <xdr:grpSpPr>
            <a:xfrm>
              <a:off x="154960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17" name="Option Button 193" hidden="1">
                <a:extLst>
                  <a:ext uri="{63B3BB69-23CF-44E3-9099-C40C66FF867C}">
                    <a14:compatExt spid="_x0000_s12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18" name="Option Button 194" hidden="1">
                <a:extLst>
                  <a:ext uri="{63B3BB69-23CF-44E3-9099-C40C66FF867C}">
                    <a14:compatExt spid="_x0000_s12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19" name="Option Button 195" hidden="1">
                <a:extLst>
                  <a:ext uri="{63B3BB69-23CF-44E3-9099-C40C66FF867C}">
                    <a14:compatExt spid="_x0000_s12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20" name="Option Button 196" hidden="1">
                <a:extLst>
                  <a:ext uri="{63B3BB69-23CF-44E3-9099-C40C66FF867C}">
                    <a14:compatExt spid="_x0000_s12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21" name="Group Box 197" hidden="1">
                <a:extLst>
                  <a:ext uri="{63B3BB69-23CF-44E3-9099-C40C66FF867C}">
                    <a14:compatExt spid="_x0000_s12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17970</xdr:colOff>
          <xdr:row>1</xdr:row>
          <xdr:rowOff>597776</xdr:rowOff>
        </xdr:from>
        <xdr:to>
          <xdr:col>31</xdr:col>
          <xdr:colOff>495299</xdr:colOff>
          <xdr:row>3</xdr:row>
          <xdr:rowOff>5912</xdr:rowOff>
        </xdr:to>
        <xdr:grpSp>
          <xdr:nvGrpSpPr>
            <xdr:cNvPr id="329" name="グループ化 328">
              <a:extLst>
                <a:ext uri="{FF2B5EF4-FFF2-40B4-BE49-F238E27FC236}">
                  <a16:creationId xmlns:a16="http://schemas.microsoft.com/office/drawing/2014/main" xmlns="" id="{00000000-0008-0000-0000-000049010000}"/>
                </a:ext>
              </a:extLst>
            </xdr:cNvPr>
            <xdr:cNvGrpSpPr/>
          </xdr:nvGrpSpPr>
          <xdr:grpSpPr>
            <a:xfrm>
              <a:off x="160009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22" name="Option Button 198" hidden="1">
                <a:extLst>
                  <a:ext uri="{63B3BB69-23CF-44E3-9099-C40C66FF867C}">
                    <a14:compatExt spid="_x0000_s12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23" name="Option Button 199" hidden="1">
                <a:extLst>
                  <a:ext uri="{63B3BB69-23CF-44E3-9099-C40C66FF867C}">
                    <a14:compatExt spid="_x0000_s12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24" name="Option Button 200" hidden="1">
                <a:extLst>
                  <a:ext uri="{63B3BB69-23CF-44E3-9099-C40C66FF867C}">
                    <a14:compatExt spid="_x0000_s12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25" name="Option Button 201" hidden="1">
                <a:extLst>
                  <a:ext uri="{63B3BB69-23CF-44E3-9099-C40C66FF867C}">
                    <a14:compatExt spid="_x0000_s12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26" name="Group Box 202" hidden="1">
                <a:extLst>
                  <a:ext uri="{63B3BB69-23CF-44E3-9099-C40C66FF867C}">
                    <a14:compatExt spid="_x0000_s12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17970</xdr:colOff>
          <xdr:row>1</xdr:row>
          <xdr:rowOff>597776</xdr:rowOff>
        </xdr:from>
        <xdr:to>
          <xdr:col>32</xdr:col>
          <xdr:colOff>495299</xdr:colOff>
          <xdr:row>3</xdr:row>
          <xdr:rowOff>5912</xdr:rowOff>
        </xdr:to>
        <xdr:grpSp>
          <xdr:nvGrpSpPr>
            <xdr:cNvPr id="330" name="グループ化 329">
              <a:extLst>
                <a:ext uri="{FF2B5EF4-FFF2-40B4-BE49-F238E27FC236}">
                  <a16:creationId xmlns:a16="http://schemas.microsoft.com/office/drawing/2014/main" xmlns="" id="{00000000-0008-0000-0000-00004A010000}"/>
                </a:ext>
              </a:extLst>
            </xdr:cNvPr>
            <xdr:cNvGrpSpPr/>
          </xdr:nvGrpSpPr>
          <xdr:grpSpPr>
            <a:xfrm>
              <a:off x="165057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27" name="Option Button 203" hidden="1">
                <a:extLst>
                  <a:ext uri="{63B3BB69-23CF-44E3-9099-C40C66FF867C}">
                    <a14:compatExt spid="_x0000_s12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28" name="Option Button 204" hidden="1">
                <a:extLst>
                  <a:ext uri="{63B3BB69-23CF-44E3-9099-C40C66FF867C}">
                    <a14:compatExt spid="_x0000_s12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29" name="Option Button 205" hidden="1">
                <a:extLst>
                  <a:ext uri="{63B3BB69-23CF-44E3-9099-C40C66FF867C}">
                    <a14:compatExt spid="_x0000_s12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30" name="Option Button 206" hidden="1">
                <a:extLst>
                  <a:ext uri="{63B3BB69-23CF-44E3-9099-C40C66FF867C}">
                    <a14:compatExt spid="_x0000_s12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31" name="Group Box 207" hidden="1">
                <a:extLst>
                  <a:ext uri="{63B3BB69-23CF-44E3-9099-C40C66FF867C}">
                    <a14:compatExt spid="_x0000_s12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17970</xdr:colOff>
          <xdr:row>1</xdr:row>
          <xdr:rowOff>597776</xdr:rowOff>
        </xdr:from>
        <xdr:to>
          <xdr:col>33</xdr:col>
          <xdr:colOff>495299</xdr:colOff>
          <xdr:row>3</xdr:row>
          <xdr:rowOff>5912</xdr:rowOff>
        </xdr:to>
        <xdr:grpSp>
          <xdr:nvGrpSpPr>
            <xdr:cNvPr id="331" name="グループ化 330">
              <a:extLst>
                <a:ext uri="{FF2B5EF4-FFF2-40B4-BE49-F238E27FC236}">
                  <a16:creationId xmlns:a16="http://schemas.microsoft.com/office/drawing/2014/main" xmlns="" id="{00000000-0008-0000-0000-00004B010000}"/>
                </a:ext>
              </a:extLst>
            </xdr:cNvPr>
            <xdr:cNvGrpSpPr/>
          </xdr:nvGrpSpPr>
          <xdr:grpSpPr>
            <a:xfrm>
              <a:off x="170105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32" name="Option Button 208" hidden="1">
                <a:extLst>
                  <a:ext uri="{63B3BB69-23CF-44E3-9099-C40C66FF867C}">
                    <a14:compatExt spid="_x0000_s12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33" name="Option Button 209" hidden="1">
                <a:extLst>
                  <a:ext uri="{63B3BB69-23CF-44E3-9099-C40C66FF867C}">
                    <a14:compatExt spid="_x0000_s12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34" name="Option Button 210" hidden="1">
                <a:extLst>
                  <a:ext uri="{63B3BB69-23CF-44E3-9099-C40C66FF867C}">
                    <a14:compatExt spid="_x0000_s12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35" name="Option Button 211" hidden="1">
                <a:extLst>
                  <a:ext uri="{63B3BB69-23CF-44E3-9099-C40C66FF867C}">
                    <a14:compatExt spid="_x0000_s12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36" name="Group Box 212" hidden="1">
                <a:extLst>
                  <a:ext uri="{63B3BB69-23CF-44E3-9099-C40C66FF867C}">
                    <a14:compatExt spid="_x0000_s12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17970</xdr:colOff>
          <xdr:row>1</xdr:row>
          <xdr:rowOff>597776</xdr:rowOff>
        </xdr:from>
        <xdr:to>
          <xdr:col>34</xdr:col>
          <xdr:colOff>495299</xdr:colOff>
          <xdr:row>3</xdr:row>
          <xdr:rowOff>5912</xdr:rowOff>
        </xdr:to>
        <xdr:grpSp>
          <xdr:nvGrpSpPr>
            <xdr:cNvPr id="333" name="グループ化 332">
              <a:extLst>
                <a:ext uri="{FF2B5EF4-FFF2-40B4-BE49-F238E27FC236}">
                  <a16:creationId xmlns:a16="http://schemas.microsoft.com/office/drawing/2014/main" xmlns="" id="{00000000-0008-0000-0000-00004D010000}"/>
                </a:ext>
              </a:extLst>
            </xdr:cNvPr>
            <xdr:cNvGrpSpPr/>
          </xdr:nvGrpSpPr>
          <xdr:grpSpPr>
            <a:xfrm>
              <a:off x="175153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37" name="Option Button 213" hidden="1">
                <a:extLst>
                  <a:ext uri="{63B3BB69-23CF-44E3-9099-C40C66FF867C}">
                    <a14:compatExt spid="_x0000_s12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38" name="Option Button 214" hidden="1">
                <a:extLst>
                  <a:ext uri="{63B3BB69-23CF-44E3-9099-C40C66FF867C}">
                    <a14:compatExt spid="_x0000_s12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39" name="Option Button 215" hidden="1">
                <a:extLst>
                  <a:ext uri="{63B3BB69-23CF-44E3-9099-C40C66FF867C}">
                    <a14:compatExt spid="_x0000_s12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40" name="Option Button 216" hidden="1">
                <a:extLst>
                  <a:ext uri="{63B3BB69-23CF-44E3-9099-C40C66FF867C}">
                    <a14:compatExt spid="_x0000_s12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41" name="Group Box 217" hidden="1">
                <a:extLst>
                  <a:ext uri="{63B3BB69-23CF-44E3-9099-C40C66FF867C}">
                    <a14:compatExt spid="_x0000_s12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17970</xdr:colOff>
          <xdr:row>1</xdr:row>
          <xdr:rowOff>597776</xdr:rowOff>
        </xdr:from>
        <xdr:to>
          <xdr:col>35</xdr:col>
          <xdr:colOff>495299</xdr:colOff>
          <xdr:row>3</xdr:row>
          <xdr:rowOff>5912</xdr:rowOff>
        </xdr:to>
        <xdr:grpSp>
          <xdr:nvGrpSpPr>
            <xdr:cNvPr id="339" name="グループ化 338">
              <a:extLst>
                <a:ext uri="{FF2B5EF4-FFF2-40B4-BE49-F238E27FC236}">
                  <a16:creationId xmlns:a16="http://schemas.microsoft.com/office/drawing/2014/main" xmlns="" id="{00000000-0008-0000-0000-000053010000}"/>
                </a:ext>
              </a:extLst>
            </xdr:cNvPr>
            <xdr:cNvGrpSpPr/>
          </xdr:nvGrpSpPr>
          <xdr:grpSpPr>
            <a:xfrm>
              <a:off x="180202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42" name="Option Button 218" hidden="1">
                <a:extLst>
                  <a:ext uri="{63B3BB69-23CF-44E3-9099-C40C66FF867C}">
                    <a14:compatExt spid="_x0000_s12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43" name="Option Button 219" hidden="1">
                <a:extLst>
                  <a:ext uri="{63B3BB69-23CF-44E3-9099-C40C66FF867C}">
                    <a14:compatExt spid="_x0000_s12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44" name="Option Button 220" hidden="1">
                <a:extLst>
                  <a:ext uri="{63B3BB69-23CF-44E3-9099-C40C66FF867C}">
                    <a14:compatExt spid="_x0000_s12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45" name="Option Button 221" hidden="1">
                <a:extLst>
                  <a:ext uri="{63B3BB69-23CF-44E3-9099-C40C66FF867C}">
                    <a14:compatExt spid="_x0000_s12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46" name="Group Box 222" hidden="1">
                <a:extLst>
                  <a:ext uri="{63B3BB69-23CF-44E3-9099-C40C66FF867C}">
                    <a14:compatExt spid="_x0000_s12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17970</xdr:colOff>
          <xdr:row>1</xdr:row>
          <xdr:rowOff>597776</xdr:rowOff>
        </xdr:from>
        <xdr:to>
          <xdr:col>36</xdr:col>
          <xdr:colOff>495299</xdr:colOff>
          <xdr:row>3</xdr:row>
          <xdr:rowOff>5912</xdr:rowOff>
        </xdr:to>
        <xdr:grpSp>
          <xdr:nvGrpSpPr>
            <xdr:cNvPr id="345" name="グループ化 344">
              <a:extLst>
                <a:ext uri="{FF2B5EF4-FFF2-40B4-BE49-F238E27FC236}">
                  <a16:creationId xmlns:a16="http://schemas.microsoft.com/office/drawing/2014/main" xmlns="" id="{00000000-0008-0000-0000-000059010000}"/>
                </a:ext>
              </a:extLst>
            </xdr:cNvPr>
            <xdr:cNvGrpSpPr/>
          </xdr:nvGrpSpPr>
          <xdr:grpSpPr>
            <a:xfrm>
              <a:off x="185250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47" name="Option Button 223" hidden="1">
                <a:extLst>
                  <a:ext uri="{63B3BB69-23CF-44E3-9099-C40C66FF867C}">
                    <a14:compatExt spid="_x0000_s12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48" name="Option Button 224" hidden="1">
                <a:extLst>
                  <a:ext uri="{63B3BB69-23CF-44E3-9099-C40C66FF867C}">
                    <a14:compatExt spid="_x0000_s12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49" name="Option Button 225" hidden="1">
                <a:extLst>
                  <a:ext uri="{63B3BB69-23CF-44E3-9099-C40C66FF867C}">
                    <a14:compatExt spid="_x0000_s12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50" name="Option Button 226" hidden="1">
                <a:extLst>
                  <a:ext uri="{63B3BB69-23CF-44E3-9099-C40C66FF867C}">
                    <a14:compatExt spid="_x0000_s12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51" name="Group Box 227" hidden="1">
                <a:extLst>
                  <a:ext uri="{63B3BB69-23CF-44E3-9099-C40C66FF867C}">
                    <a14:compatExt spid="_x0000_s12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17970</xdr:colOff>
          <xdr:row>1</xdr:row>
          <xdr:rowOff>597776</xdr:rowOff>
        </xdr:from>
        <xdr:to>
          <xdr:col>37</xdr:col>
          <xdr:colOff>495299</xdr:colOff>
          <xdr:row>3</xdr:row>
          <xdr:rowOff>5912</xdr:rowOff>
        </xdr:to>
        <xdr:grpSp>
          <xdr:nvGrpSpPr>
            <xdr:cNvPr id="351" name="グループ化 350">
              <a:extLst>
                <a:ext uri="{FF2B5EF4-FFF2-40B4-BE49-F238E27FC236}">
                  <a16:creationId xmlns:a16="http://schemas.microsoft.com/office/drawing/2014/main" xmlns="" id="{00000000-0008-0000-0000-00005F010000}"/>
                </a:ext>
              </a:extLst>
            </xdr:cNvPr>
            <xdr:cNvGrpSpPr/>
          </xdr:nvGrpSpPr>
          <xdr:grpSpPr>
            <a:xfrm>
              <a:off x="190298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52" name="Option Button 228" hidden="1">
                <a:extLst>
                  <a:ext uri="{63B3BB69-23CF-44E3-9099-C40C66FF867C}">
                    <a14:compatExt spid="_x0000_s12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53" name="Option Button 229" hidden="1">
                <a:extLst>
                  <a:ext uri="{63B3BB69-23CF-44E3-9099-C40C66FF867C}">
                    <a14:compatExt spid="_x0000_s12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54" name="Option Button 230" hidden="1">
                <a:extLst>
                  <a:ext uri="{63B3BB69-23CF-44E3-9099-C40C66FF867C}">
                    <a14:compatExt spid="_x0000_s12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55" name="Option Button 231" hidden="1">
                <a:extLst>
                  <a:ext uri="{63B3BB69-23CF-44E3-9099-C40C66FF867C}">
                    <a14:compatExt spid="_x0000_s12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56" name="Group Box 232" hidden="1">
                <a:extLst>
                  <a:ext uri="{63B3BB69-23CF-44E3-9099-C40C66FF867C}">
                    <a14:compatExt spid="_x0000_s12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17970</xdr:colOff>
          <xdr:row>1</xdr:row>
          <xdr:rowOff>597776</xdr:rowOff>
        </xdr:from>
        <xdr:to>
          <xdr:col>38</xdr:col>
          <xdr:colOff>495299</xdr:colOff>
          <xdr:row>3</xdr:row>
          <xdr:rowOff>5912</xdr:rowOff>
        </xdr:to>
        <xdr:grpSp>
          <xdr:nvGrpSpPr>
            <xdr:cNvPr id="357" name="グループ化 356">
              <a:extLst>
                <a:ext uri="{FF2B5EF4-FFF2-40B4-BE49-F238E27FC236}">
                  <a16:creationId xmlns:a16="http://schemas.microsoft.com/office/drawing/2014/main" xmlns="" id="{00000000-0008-0000-0000-000065010000}"/>
                </a:ext>
              </a:extLst>
            </xdr:cNvPr>
            <xdr:cNvGrpSpPr/>
          </xdr:nvGrpSpPr>
          <xdr:grpSpPr>
            <a:xfrm>
              <a:off x="195346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57" name="Option Button 233" hidden="1">
                <a:extLst>
                  <a:ext uri="{63B3BB69-23CF-44E3-9099-C40C66FF867C}">
                    <a14:compatExt spid="_x0000_s12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58" name="Option Button 234" hidden="1">
                <a:extLst>
                  <a:ext uri="{63B3BB69-23CF-44E3-9099-C40C66FF867C}">
                    <a14:compatExt spid="_x0000_s12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59" name="Option Button 235" hidden="1">
                <a:extLst>
                  <a:ext uri="{63B3BB69-23CF-44E3-9099-C40C66FF867C}">
                    <a14:compatExt spid="_x0000_s12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60" name="Option Button 236" hidden="1">
                <a:extLst>
                  <a:ext uri="{63B3BB69-23CF-44E3-9099-C40C66FF867C}">
                    <a14:compatExt spid="_x0000_s12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61" name="Group Box 237" hidden="1">
                <a:extLst>
                  <a:ext uri="{63B3BB69-23CF-44E3-9099-C40C66FF867C}">
                    <a14:compatExt spid="_x0000_s12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17970</xdr:colOff>
          <xdr:row>1</xdr:row>
          <xdr:rowOff>597776</xdr:rowOff>
        </xdr:from>
        <xdr:to>
          <xdr:col>39</xdr:col>
          <xdr:colOff>495299</xdr:colOff>
          <xdr:row>3</xdr:row>
          <xdr:rowOff>5912</xdr:rowOff>
        </xdr:to>
        <xdr:grpSp>
          <xdr:nvGrpSpPr>
            <xdr:cNvPr id="363" name="グループ化 362">
              <a:extLst>
                <a:ext uri="{FF2B5EF4-FFF2-40B4-BE49-F238E27FC236}">
                  <a16:creationId xmlns:a16="http://schemas.microsoft.com/office/drawing/2014/main" xmlns="" id="{00000000-0008-0000-0000-00006B010000}"/>
                </a:ext>
              </a:extLst>
            </xdr:cNvPr>
            <xdr:cNvGrpSpPr/>
          </xdr:nvGrpSpPr>
          <xdr:grpSpPr>
            <a:xfrm>
              <a:off x="200395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62" name="Option Button 238" hidden="1">
                <a:extLst>
                  <a:ext uri="{63B3BB69-23CF-44E3-9099-C40C66FF867C}">
                    <a14:compatExt spid="_x0000_s12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63" name="Option Button 239" hidden="1">
                <a:extLst>
                  <a:ext uri="{63B3BB69-23CF-44E3-9099-C40C66FF867C}">
                    <a14:compatExt spid="_x0000_s12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64" name="Option Button 240" hidden="1">
                <a:extLst>
                  <a:ext uri="{63B3BB69-23CF-44E3-9099-C40C66FF867C}">
                    <a14:compatExt spid="_x0000_s12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65" name="Option Button 241" hidden="1">
                <a:extLst>
                  <a:ext uri="{63B3BB69-23CF-44E3-9099-C40C66FF867C}">
                    <a14:compatExt spid="_x0000_s12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66" name="Group Box 242" hidden="1">
                <a:extLst>
                  <a:ext uri="{63B3BB69-23CF-44E3-9099-C40C66FF867C}">
                    <a14:compatExt spid="_x0000_s12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17970</xdr:colOff>
          <xdr:row>1</xdr:row>
          <xdr:rowOff>597776</xdr:rowOff>
        </xdr:from>
        <xdr:to>
          <xdr:col>40</xdr:col>
          <xdr:colOff>495299</xdr:colOff>
          <xdr:row>3</xdr:row>
          <xdr:rowOff>5912</xdr:rowOff>
        </xdr:to>
        <xdr:grpSp>
          <xdr:nvGrpSpPr>
            <xdr:cNvPr id="369" name="グループ化 368">
              <a:extLst>
                <a:ext uri="{FF2B5EF4-FFF2-40B4-BE49-F238E27FC236}">
                  <a16:creationId xmlns:a16="http://schemas.microsoft.com/office/drawing/2014/main" xmlns="" id="{00000000-0008-0000-0000-000071010000}"/>
                </a:ext>
              </a:extLst>
            </xdr:cNvPr>
            <xdr:cNvGrpSpPr/>
          </xdr:nvGrpSpPr>
          <xdr:grpSpPr>
            <a:xfrm>
              <a:off x="205443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67" name="Option Button 243" hidden="1">
                <a:extLst>
                  <a:ext uri="{63B3BB69-23CF-44E3-9099-C40C66FF867C}">
                    <a14:compatExt spid="_x0000_s12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68" name="Option Button 244" hidden="1">
                <a:extLst>
                  <a:ext uri="{63B3BB69-23CF-44E3-9099-C40C66FF867C}">
                    <a14:compatExt spid="_x0000_s12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69" name="Option Button 245" hidden="1">
                <a:extLst>
                  <a:ext uri="{63B3BB69-23CF-44E3-9099-C40C66FF867C}">
                    <a14:compatExt spid="_x0000_s12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70" name="Option Button 246" hidden="1">
                <a:extLst>
                  <a:ext uri="{63B3BB69-23CF-44E3-9099-C40C66FF867C}">
                    <a14:compatExt spid="_x0000_s12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71" name="Group Box 247" hidden="1">
                <a:extLst>
                  <a:ext uri="{63B3BB69-23CF-44E3-9099-C40C66FF867C}">
                    <a14:compatExt spid="_x0000_s12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17970</xdr:colOff>
          <xdr:row>1</xdr:row>
          <xdr:rowOff>597776</xdr:rowOff>
        </xdr:from>
        <xdr:to>
          <xdr:col>41</xdr:col>
          <xdr:colOff>495299</xdr:colOff>
          <xdr:row>3</xdr:row>
          <xdr:rowOff>5912</xdr:rowOff>
        </xdr:to>
        <xdr:grpSp>
          <xdr:nvGrpSpPr>
            <xdr:cNvPr id="375" name="グループ化 374">
              <a:extLst>
                <a:ext uri="{FF2B5EF4-FFF2-40B4-BE49-F238E27FC236}">
                  <a16:creationId xmlns:a16="http://schemas.microsoft.com/office/drawing/2014/main" xmlns="" id="{00000000-0008-0000-0000-000077010000}"/>
                </a:ext>
              </a:extLst>
            </xdr:cNvPr>
            <xdr:cNvGrpSpPr/>
          </xdr:nvGrpSpPr>
          <xdr:grpSpPr>
            <a:xfrm>
              <a:off x="210491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72" name="Option Button 248" hidden="1">
                <a:extLst>
                  <a:ext uri="{63B3BB69-23CF-44E3-9099-C40C66FF867C}">
                    <a14:compatExt spid="_x0000_s12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73" name="Option Button 249" hidden="1">
                <a:extLst>
                  <a:ext uri="{63B3BB69-23CF-44E3-9099-C40C66FF867C}">
                    <a14:compatExt spid="_x0000_s12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74" name="Option Button 250" hidden="1">
                <a:extLst>
                  <a:ext uri="{63B3BB69-23CF-44E3-9099-C40C66FF867C}">
                    <a14:compatExt spid="_x0000_s12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75" name="Option Button 251" hidden="1">
                <a:extLst>
                  <a:ext uri="{63B3BB69-23CF-44E3-9099-C40C66FF867C}">
                    <a14:compatExt spid="_x0000_s12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76" name="Group Box 252" hidden="1">
                <a:extLst>
                  <a:ext uri="{63B3BB69-23CF-44E3-9099-C40C66FF867C}">
                    <a14:compatExt spid="_x0000_s12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17970</xdr:colOff>
          <xdr:row>1</xdr:row>
          <xdr:rowOff>597776</xdr:rowOff>
        </xdr:from>
        <xdr:to>
          <xdr:col>42</xdr:col>
          <xdr:colOff>495299</xdr:colOff>
          <xdr:row>3</xdr:row>
          <xdr:rowOff>5912</xdr:rowOff>
        </xdr:to>
        <xdr:grpSp>
          <xdr:nvGrpSpPr>
            <xdr:cNvPr id="381" name="グループ化 380">
              <a:extLst>
                <a:ext uri="{FF2B5EF4-FFF2-40B4-BE49-F238E27FC236}">
                  <a16:creationId xmlns:a16="http://schemas.microsoft.com/office/drawing/2014/main" xmlns="" id="{00000000-0008-0000-0000-00007D010000}"/>
                </a:ext>
              </a:extLst>
            </xdr:cNvPr>
            <xdr:cNvGrpSpPr/>
          </xdr:nvGrpSpPr>
          <xdr:grpSpPr>
            <a:xfrm>
              <a:off x="215539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77" name="Option Button 253" hidden="1">
                <a:extLst>
                  <a:ext uri="{63B3BB69-23CF-44E3-9099-C40C66FF867C}">
                    <a14:compatExt spid="_x0000_s12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78" name="Option Button 254" hidden="1">
                <a:extLst>
                  <a:ext uri="{63B3BB69-23CF-44E3-9099-C40C66FF867C}">
                    <a14:compatExt spid="_x0000_s12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79" name="Option Button 255" hidden="1">
                <a:extLst>
                  <a:ext uri="{63B3BB69-23CF-44E3-9099-C40C66FF867C}">
                    <a14:compatExt spid="_x0000_s12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80" name="Option Button 256" hidden="1">
                <a:extLst>
                  <a:ext uri="{63B3BB69-23CF-44E3-9099-C40C66FF867C}">
                    <a14:compatExt spid="_x0000_s12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81" name="Group Box 257" hidden="1">
                <a:extLst>
                  <a:ext uri="{63B3BB69-23CF-44E3-9099-C40C66FF867C}">
                    <a14:compatExt spid="_x0000_s12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17970</xdr:colOff>
          <xdr:row>1</xdr:row>
          <xdr:rowOff>597776</xdr:rowOff>
        </xdr:from>
        <xdr:to>
          <xdr:col>43</xdr:col>
          <xdr:colOff>495299</xdr:colOff>
          <xdr:row>3</xdr:row>
          <xdr:rowOff>5912</xdr:rowOff>
        </xdr:to>
        <xdr:grpSp>
          <xdr:nvGrpSpPr>
            <xdr:cNvPr id="387" name="グループ化 386">
              <a:extLst>
                <a:ext uri="{FF2B5EF4-FFF2-40B4-BE49-F238E27FC236}">
                  <a16:creationId xmlns:a16="http://schemas.microsoft.com/office/drawing/2014/main" xmlns="" id="{00000000-0008-0000-0000-000083010000}"/>
                </a:ext>
              </a:extLst>
            </xdr:cNvPr>
            <xdr:cNvGrpSpPr/>
          </xdr:nvGrpSpPr>
          <xdr:grpSpPr>
            <a:xfrm>
              <a:off x="220588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82" name="Option Button 258" hidden="1">
                <a:extLst>
                  <a:ext uri="{63B3BB69-23CF-44E3-9099-C40C66FF867C}">
                    <a14:compatExt spid="_x0000_s12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83" name="Option Button 259" hidden="1">
                <a:extLst>
                  <a:ext uri="{63B3BB69-23CF-44E3-9099-C40C66FF867C}">
                    <a14:compatExt spid="_x0000_s12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84" name="Option Button 260" hidden="1">
                <a:extLst>
                  <a:ext uri="{63B3BB69-23CF-44E3-9099-C40C66FF867C}">
                    <a14:compatExt spid="_x0000_s12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85" name="Option Button 261" hidden="1">
                <a:extLst>
                  <a:ext uri="{63B3BB69-23CF-44E3-9099-C40C66FF867C}">
                    <a14:compatExt spid="_x0000_s12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86" name="Group Box 262" hidden="1">
                <a:extLst>
                  <a:ext uri="{63B3BB69-23CF-44E3-9099-C40C66FF867C}">
                    <a14:compatExt spid="_x0000_s12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17970</xdr:colOff>
          <xdr:row>1</xdr:row>
          <xdr:rowOff>597776</xdr:rowOff>
        </xdr:from>
        <xdr:to>
          <xdr:col>44</xdr:col>
          <xdr:colOff>495299</xdr:colOff>
          <xdr:row>3</xdr:row>
          <xdr:rowOff>5912</xdr:rowOff>
        </xdr:to>
        <xdr:grpSp>
          <xdr:nvGrpSpPr>
            <xdr:cNvPr id="393" name="グループ化 392">
              <a:extLst>
                <a:ext uri="{FF2B5EF4-FFF2-40B4-BE49-F238E27FC236}">
                  <a16:creationId xmlns:a16="http://schemas.microsoft.com/office/drawing/2014/main" xmlns="" id="{00000000-0008-0000-0000-000089010000}"/>
                </a:ext>
              </a:extLst>
            </xdr:cNvPr>
            <xdr:cNvGrpSpPr/>
          </xdr:nvGrpSpPr>
          <xdr:grpSpPr>
            <a:xfrm>
              <a:off x="225636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87" name="Option Button 263" hidden="1">
                <a:extLst>
                  <a:ext uri="{63B3BB69-23CF-44E3-9099-C40C66FF867C}">
                    <a14:compatExt spid="_x0000_s12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88" name="Option Button 264" hidden="1">
                <a:extLst>
                  <a:ext uri="{63B3BB69-23CF-44E3-9099-C40C66FF867C}">
                    <a14:compatExt spid="_x0000_s12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89" name="Option Button 265" hidden="1">
                <a:extLst>
                  <a:ext uri="{63B3BB69-23CF-44E3-9099-C40C66FF867C}">
                    <a14:compatExt spid="_x0000_s12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90" name="Option Button 266" hidden="1">
                <a:extLst>
                  <a:ext uri="{63B3BB69-23CF-44E3-9099-C40C66FF867C}">
                    <a14:compatExt spid="_x0000_s12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91" name="Group Box 267" hidden="1">
                <a:extLst>
                  <a:ext uri="{63B3BB69-23CF-44E3-9099-C40C66FF867C}">
                    <a14:compatExt spid="_x0000_s12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17970</xdr:colOff>
          <xdr:row>1</xdr:row>
          <xdr:rowOff>597776</xdr:rowOff>
        </xdr:from>
        <xdr:to>
          <xdr:col>45</xdr:col>
          <xdr:colOff>495299</xdr:colOff>
          <xdr:row>3</xdr:row>
          <xdr:rowOff>5912</xdr:rowOff>
        </xdr:to>
        <xdr:grpSp>
          <xdr:nvGrpSpPr>
            <xdr:cNvPr id="399" name="グループ化 398">
              <a:extLst>
                <a:ext uri="{FF2B5EF4-FFF2-40B4-BE49-F238E27FC236}">
                  <a16:creationId xmlns:a16="http://schemas.microsoft.com/office/drawing/2014/main" xmlns="" id="{00000000-0008-0000-0000-00008F010000}"/>
                </a:ext>
              </a:extLst>
            </xdr:cNvPr>
            <xdr:cNvGrpSpPr/>
          </xdr:nvGrpSpPr>
          <xdr:grpSpPr>
            <a:xfrm>
              <a:off x="230684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92" name="Option Button 268" hidden="1">
                <a:extLst>
                  <a:ext uri="{63B3BB69-23CF-44E3-9099-C40C66FF867C}">
                    <a14:compatExt spid="_x0000_s12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93" name="Option Button 269" hidden="1">
                <a:extLst>
                  <a:ext uri="{63B3BB69-23CF-44E3-9099-C40C66FF867C}">
                    <a14:compatExt spid="_x0000_s12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94" name="Option Button 270" hidden="1">
                <a:extLst>
                  <a:ext uri="{63B3BB69-23CF-44E3-9099-C40C66FF867C}">
                    <a14:compatExt spid="_x0000_s12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95" name="Option Button 271" hidden="1">
                <a:extLst>
                  <a:ext uri="{63B3BB69-23CF-44E3-9099-C40C66FF867C}">
                    <a14:compatExt spid="_x0000_s12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296" name="Group Box 272" hidden="1">
                <a:extLst>
                  <a:ext uri="{63B3BB69-23CF-44E3-9099-C40C66FF867C}">
                    <a14:compatExt spid="_x0000_s12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17970</xdr:colOff>
          <xdr:row>1</xdr:row>
          <xdr:rowOff>597776</xdr:rowOff>
        </xdr:from>
        <xdr:to>
          <xdr:col>46</xdr:col>
          <xdr:colOff>495299</xdr:colOff>
          <xdr:row>3</xdr:row>
          <xdr:rowOff>5912</xdr:rowOff>
        </xdr:to>
        <xdr:grpSp>
          <xdr:nvGrpSpPr>
            <xdr:cNvPr id="405" name="グループ化 404">
              <a:extLst>
                <a:ext uri="{FF2B5EF4-FFF2-40B4-BE49-F238E27FC236}">
                  <a16:creationId xmlns:a16="http://schemas.microsoft.com/office/drawing/2014/main" xmlns="" id="{00000000-0008-0000-0000-000095010000}"/>
                </a:ext>
              </a:extLst>
            </xdr:cNvPr>
            <xdr:cNvGrpSpPr/>
          </xdr:nvGrpSpPr>
          <xdr:grpSpPr>
            <a:xfrm>
              <a:off x="235732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297" name="Option Button 273" hidden="1">
                <a:extLst>
                  <a:ext uri="{63B3BB69-23CF-44E3-9099-C40C66FF867C}">
                    <a14:compatExt spid="_x0000_s12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298" name="Option Button 274" hidden="1">
                <a:extLst>
                  <a:ext uri="{63B3BB69-23CF-44E3-9099-C40C66FF867C}">
                    <a14:compatExt spid="_x0000_s12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299" name="Option Button 275" hidden="1">
                <a:extLst>
                  <a:ext uri="{63B3BB69-23CF-44E3-9099-C40C66FF867C}">
                    <a14:compatExt spid="_x0000_s12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00" name="Option Button 276" hidden="1">
                <a:extLst>
                  <a:ext uri="{63B3BB69-23CF-44E3-9099-C40C66FF867C}">
                    <a14:compatExt spid="_x0000_s13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01" name="Group Box 277" hidden="1">
                <a:extLst>
                  <a:ext uri="{63B3BB69-23CF-44E3-9099-C40C66FF867C}">
                    <a14:compatExt spid="_x0000_s13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17970</xdr:colOff>
          <xdr:row>1</xdr:row>
          <xdr:rowOff>597776</xdr:rowOff>
        </xdr:from>
        <xdr:to>
          <xdr:col>47</xdr:col>
          <xdr:colOff>495299</xdr:colOff>
          <xdr:row>3</xdr:row>
          <xdr:rowOff>5912</xdr:rowOff>
        </xdr:to>
        <xdr:grpSp>
          <xdr:nvGrpSpPr>
            <xdr:cNvPr id="411" name="グループ化 410">
              <a:extLst>
                <a:ext uri="{FF2B5EF4-FFF2-40B4-BE49-F238E27FC236}">
                  <a16:creationId xmlns:a16="http://schemas.microsoft.com/office/drawing/2014/main" xmlns="" id="{00000000-0008-0000-0000-00009B010000}"/>
                </a:ext>
              </a:extLst>
            </xdr:cNvPr>
            <xdr:cNvGrpSpPr/>
          </xdr:nvGrpSpPr>
          <xdr:grpSpPr>
            <a:xfrm>
              <a:off x="240781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02" name="Option Button 278" hidden="1">
                <a:extLst>
                  <a:ext uri="{63B3BB69-23CF-44E3-9099-C40C66FF867C}">
                    <a14:compatExt spid="_x0000_s13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03" name="Option Button 279" hidden="1">
                <a:extLst>
                  <a:ext uri="{63B3BB69-23CF-44E3-9099-C40C66FF867C}">
                    <a14:compatExt spid="_x0000_s13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04" name="Option Button 280" hidden="1">
                <a:extLst>
                  <a:ext uri="{63B3BB69-23CF-44E3-9099-C40C66FF867C}">
                    <a14:compatExt spid="_x0000_s13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05" name="Option Button 281" hidden="1">
                <a:extLst>
                  <a:ext uri="{63B3BB69-23CF-44E3-9099-C40C66FF867C}">
                    <a14:compatExt spid="_x0000_s13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06" name="Group Box 282" hidden="1">
                <a:extLst>
                  <a:ext uri="{63B3BB69-23CF-44E3-9099-C40C66FF867C}">
                    <a14:compatExt spid="_x0000_s13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17970</xdr:colOff>
          <xdr:row>1</xdr:row>
          <xdr:rowOff>597776</xdr:rowOff>
        </xdr:from>
        <xdr:to>
          <xdr:col>48</xdr:col>
          <xdr:colOff>495299</xdr:colOff>
          <xdr:row>3</xdr:row>
          <xdr:rowOff>5912</xdr:rowOff>
        </xdr:to>
        <xdr:grpSp>
          <xdr:nvGrpSpPr>
            <xdr:cNvPr id="417" name="グループ化 416">
              <a:extLst>
                <a:ext uri="{FF2B5EF4-FFF2-40B4-BE49-F238E27FC236}">
                  <a16:creationId xmlns:a16="http://schemas.microsoft.com/office/drawing/2014/main" xmlns="" id="{00000000-0008-0000-0000-0000A1010000}"/>
                </a:ext>
              </a:extLst>
            </xdr:cNvPr>
            <xdr:cNvGrpSpPr/>
          </xdr:nvGrpSpPr>
          <xdr:grpSpPr>
            <a:xfrm>
              <a:off x="245829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07" name="Option Button 283" hidden="1">
                <a:extLst>
                  <a:ext uri="{63B3BB69-23CF-44E3-9099-C40C66FF867C}">
                    <a14:compatExt spid="_x0000_s13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08" name="Option Button 284" hidden="1">
                <a:extLst>
                  <a:ext uri="{63B3BB69-23CF-44E3-9099-C40C66FF867C}">
                    <a14:compatExt spid="_x0000_s13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09" name="Option Button 285" hidden="1">
                <a:extLst>
                  <a:ext uri="{63B3BB69-23CF-44E3-9099-C40C66FF867C}">
                    <a14:compatExt spid="_x0000_s13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10" name="Option Button 286" hidden="1">
                <a:extLst>
                  <a:ext uri="{63B3BB69-23CF-44E3-9099-C40C66FF867C}">
                    <a14:compatExt spid="_x0000_s13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11" name="Group Box 287" hidden="1">
                <a:extLst>
                  <a:ext uri="{63B3BB69-23CF-44E3-9099-C40C66FF867C}">
                    <a14:compatExt spid="_x0000_s13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17970</xdr:colOff>
          <xdr:row>1</xdr:row>
          <xdr:rowOff>597776</xdr:rowOff>
        </xdr:from>
        <xdr:to>
          <xdr:col>49</xdr:col>
          <xdr:colOff>495299</xdr:colOff>
          <xdr:row>3</xdr:row>
          <xdr:rowOff>5912</xdr:rowOff>
        </xdr:to>
        <xdr:grpSp>
          <xdr:nvGrpSpPr>
            <xdr:cNvPr id="423" name="グループ化 422">
              <a:extLst>
                <a:ext uri="{FF2B5EF4-FFF2-40B4-BE49-F238E27FC236}">
                  <a16:creationId xmlns:a16="http://schemas.microsoft.com/office/drawing/2014/main" xmlns="" id="{00000000-0008-0000-0000-0000A7010000}"/>
                </a:ext>
              </a:extLst>
            </xdr:cNvPr>
            <xdr:cNvGrpSpPr/>
          </xdr:nvGrpSpPr>
          <xdr:grpSpPr>
            <a:xfrm>
              <a:off x="250877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12" name="Option Button 288" hidden="1">
                <a:extLst>
                  <a:ext uri="{63B3BB69-23CF-44E3-9099-C40C66FF867C}">
                    <a14:compatExt spid="_x0000_s13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13" name="Option Button 289" hidden="1">
                <a:extLst>
                  <a:ext uri="{63B3BB69-23CF-44E3-9099-C40C66FF867C}">
                    <a14:compatExt spid="_x0000_s13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14" name="Option Button 290" hidden="1">
                <a:extLst>
                  <a:ext uri="{63B3BB69-23CF-44E3-9099-C40C66FF867C}">
                    <a14:compatExt spid="_x0000_s13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15" name="Option Button 291" hidden="1">
                <a:extLst>
                  <a:ext uri="{63B3BB69-23CF-44E3-9099-C40C66FF867C}">
                    <a14:compatExt spid="_x0000_s13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16" name="Group Box 292" hidden="1">
                <a:extLst>
                  <a:ext uri="{63B3BB69-23CF-44E3-9099-C40C66FF867C}">
                    <a14:compatExt spid="_x0000_s13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50</xdr:col>
          <xdr:colOff>17970</xdr:colOff>
          <xdr:row>1</xdr:row>
          <xdr:rowOff>597776</xdr:rowOff>
        </xdr:from>
        <xdr:to>
          <xdr:col>50</xdr:col>
          <xdr:colOff>495299</xdr:colOff>
          <xdr:row>3</xdr:row>
          <xdr:rowOff>5912</xdr:rowOff>
        </xdr:to>
        <xdr:grpSp>
          <xdr:nvGrpSpPr>
            <xdr:cNvPr id="429" name="グループ化 428">
              <a:extLst>
                <a:ext uri="{FF2B5EF4-FFF2-40B4-BE49-F238E27FC236}">
                  <a16:creationId xmlns:a16="http://schemas.microsoft.com/office/drawing/2014/main" xmlns="" id="{00000000-0008-0000-0000-0000AD010000}"/>
                </a:ext>
              </a:extLst>
            </xdr:cNvPr>
            <xdr:cNvGrpSpPr/>
          </xdr:nvGrpSpPr>
          <xdr:grpSpPr>
            <a:xfrm>
              <a:off x="255925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17" name="Option Button 293" hidden="1">
                <a:extLst>
                  <a:ext uri="{63B3BB69-23CF-44E3-9099-C40C66FF867C}">
                    <a14:compatExt spid="_x0000_s13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18" name="Option Button 294" hidden="1">
                <a:extLst>
                  <a:ext uri="{63B3BB69-23CF-44E3-9099-C40C66FF867C}">
                    <a14:compatExt spid="_x0000_s13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19" name="Option Button 295" hidden="1">
                <a:extLst>
                  <a:ext uri="{63B3BB69-23CF-44E3-9099-C40C66FF867C}">
                    <a14:compatExt spid="_x0000_s13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20" name="Option Button 296" hidden="1">
                <a:extLst>
                  <a:ext uri="{63B3BB69-23CF-44E3-9099-C40C66FF867C}">
                    <a14:compatExt spid="_x0000_s13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21" name="Group Box 297" hidden="1">
                <a:extLst>
                  <a:ext uri="{63B3BB69-23CF-44E3-9099-C40C66FF867C}">
                    <a14:compatExt spid="_x0000_s13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17970</xdr:colOff>
          <xdr:row>1</xdr:row>
          <xdr:rowOff>597776</xdr:rowOff>
        </xdr:from>
        <xdr:to>
          <xdr:col>51</xdr:col>
          <xdr:colOff>495299</xdr:colOff>
          <xdr:row>3</xdr:row>
          <xdr:rowOff>5912</xdr:rowOff>
        </xdr:to>
        <xdr:grpSp>
          <xdr:nvGrpSpPr>
            <xdr:cNvPr id="435" name="グループ化 434">
              <a:extLst>
                <a:ext uri="{FF2B5EF4-FFF2-40B4-BE49-F238E27FC236}">
                  <a16:creationId xmlns:a16="http://schemas.microsoft.com/office/drawing/2014/main" xmlns="" id="{00000000-0008-0000-0000-0000B3010000}"/>
                </a:ext>
              </a:extLst>
            </xdr:cNvPr>
            <xdr:cNvGrpSpPr/>
          </xdr:nvGrpSpPr>
          <xdr:grpSpPr>
            <a:xfrm>
              <a:off x="260974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22" name="Option Button 298" hidden="1">
                <a:extLst>
                  <a:ext uri="{63B3BB69-23CF-44E3-9099-C40C66FF867C}">
                    <a14:compatExt spid="_x0000_s13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23" name="Option Button 299" hidden="1">
                <a:extLst>
                  <a:ext uri="{63B3BB69-23CF-44E3-9099-C40C66FF867C}">
                    <a14:compatExt spid="_x0000_s13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24" name="Option Button 300" hidden="1">
                <a:extLst>
                  <a:ext uri="{63B3BB69-23CF-44E3-9099-C40C66FF867C}">
                    <a14:compatExt spid="_x0000_s13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25" name="Option Button 301" hidden="1">
                <a:extLst>
                  <a:ext uri="{63B3BB69-23CF-44E3-9099-C40C66FF867C}">
                    <a14:compatExt spid="_x0000_s13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26" name="Group Box 302" hidden="1">
                <a:extLst>
                  <a:ext uri="{63B3BB69-23CF-44E3-9099-C40C66FF867C}">
                    <a14:compatExt spid="_x0000_s13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17970</xdr:colOff>
          <xdr:row>1</xdr:row>
          <xdr:rowOff>597776</xdr:rowOff>
        </xdr:from>
        <xdr:to>
          <xdr:col>52</xdr:col>
          <xdr:colOff>495299</xdr:colOff>
          <xdr:row>3</xdr:row>
          <xdr:rowOff>5912</xdr:rowOff>
        </xdr:to>
        <xdr:grpSp>
          <xdr:nvGrpSpPr>
            <xdr:cNvPr id="441" name="グループ化 440">
              <a:extLst>
                <a:ext uri="{FF2B5EF4-FFF2-40B4-BE49-F238E27FC236}">
                  <a16:creationId xmlns:a16="http://schemas.microsoft.com/office/drawing/2014/main" xmlns="" id="{00000000-0008-0000-0000-0000B9010000}"/>
                </a:ext>
              </a:extLst>
            </xdr:cNvPr>
            <xdr:cNvGrpSpPr/>
          </xdr:nvGrpSpPr>
          <xdr:grpSpPr>
            <a:xfrm>
              <a:off x="266022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27" name="Option Button 303" hidden="1">
                <a:extLst>
                  <a:ext uri="{63B3BB69-23CF-44E3-9099-C40C66FF867C}">
                    <a14:compatExt spid="_x0000_s13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28" name="Option Button 304" hidden="1">
                <a:extLst>
                  <a:ext uri="{63B3BB69-23CF-44E3-9099-C40C66FF867C}">
                    <a14:compatExt spid="_x0000_s13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29" name="Option Button 305" hidden="1">
                <a:extLst>
                  <a:ext uri="{63B3BB69-23CF-44E3-9099-C40C66FF867C}">
                    <a14:compatExt spid="_x0000_s13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30" name="Option Button 306" hidden="1">
                <a:extLst>
                  <a:ext uri="{63B3BB69-23CF-44E3-9099-C40C66FF867C}">
                    <a14:compatExt spid="_x0000_s13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31" name="Group Box 307" hidden="1">
                <a:extLst>
                  <a:ext uri="{63B3BB69-23CF-44E3-9099-C40C66FF867C}">
                    <a14:compatExt spid="_x0000_s13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17970</xdr:colOff>
          <xdr:row>1</xdr:row>
          <xdr:rowOff>597776</xdr:rowOff>
        </xdr:from>
        <xdr:to>
          <xdr:col>53</xdr:col>
          <xdr:colOff>495299</xdr:colOff>
          <xdr:row>3</xdr:row>
          <xdr:rowOff>5912</xdr:rowOff>
        </xdr:to>
        <xdr:grpSp>
          <xdr:nvGrpSpPr>
            <xdr:cNvPr id="447" name="グループ化 446">
              <a:extLst>
                <a:ext uri="{FF2B5EF4-FFF2-40B4-BE49-F238E27FC236}">
                  <a16:creationId xmlns:a16="http://schemas.microsoft.com/office/drawing/2014/main" xmlns="" id="{00000000-0008-0000-0000-0000BF010000}"/>
                </a:ext>
              </a:extLst>
            </xdr:cNvPr>
            <xdr:cNvGrpSpPr/>
          </xdr:nvGrpSpPr>
          <xdr:grpSpPr>
            <a:xfrm>
              <a:off x="271070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32" name="Option Button 308" hidden="1">
                <a:extLst>
                  <a:ext uri="{63B3BB69-23CF-44E3-9099-C40C66FF867C}">
                    <a14:compatExt spid="_x0000_s13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33" name="Option Button 309" hidden="1">
                <a:extLst>
                  <a:ext uri="{63B3BB69-23CF-44E3-9099-C40C66FF867C}">
                    <a14:compatExt spid="_x0000_s13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34" name="Option Button 310" hidden="1">
                <a:extLst>
                  <a:ext uri="{63B3BB69-23CF-44E3-9099-C40C66FF867C}">
                    <a14:compatExt spid="_x0000_s13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35" name="Option Button 311" hidden="1">
                <a:extLst>
                  <a:ext uri="{63B3BB69-23CF-44E3-9099-C40C66FF867C}">
                    <a14:compatExt spid="_x0000_s13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36" name="Group Box 312" hidden="1">
                <a:extLst>
                  <a:ext uri="{63B3BB69-23CF-44E3-9099-C40C66FF867C}">
                    <a14:compatExt spid="_x0000_s13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17970</xdr:colOff>
          <xdr:row>1</xdr:row>
          <xdr:rowOff>597776</xdr:rowOff>
        </xdr:from>
        <xdr:to>
          <xdr:col>54</xdr:col>
          <xdr:colOff>495299</xdr:colOff>
          <xdr:row>3</xdr:row>
          <xdr:rowOff>5912</xdr:rowOff>
        </xdr:to>
        <xdr:grpSp>
          <xdr:nvGrpSpPr>
            <xdr:cNvPr id="453" name="グループ化 452">
              <a:extLst>
                <a:ext uri="{FF2B5EF4-FFF2-40B4-BE49-F238E27FC236}">
                  <a16:creationId xmlns:a16="http://schemas.microsoft.com/office/drawing/2014/main" xmlns="" id="{00000000-0008-0000-0000-0000C5010000}"/>
                </a:ext>
              </a:extLst>
            </xdr:cNvPr>
            <xdr:cNvGrpSpPr/>
          </xdr:nvGrpSpPr>
          <xdr:grpSpPr>
            <a:xfrm>
              <a:off x="276118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37" name="Option Button 313" hidden="1">
                <a:extLst>
                  <a:ext uri="{63B3BB69-23CF-44E3-9099-C40C66FF867C}">
                    <a14:compatExt spid="_x0000_s13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38" name="Option Button 314" hidden="1">
                <a:extLst>
                  <a:ext uri="{63B3BB69-23CF-44E3-9099-C40C66FF867C}">
                    <a14:compatExt spid="_x0000_s13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39" name="Option Button 315" hidden="1">
                <a:extLst>
                  <a:ext uri="{63B3BB69-23CF-44E3-9099-C40C66FF867C}">
                    <a14:compatExt spid="_x0000_s13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40" name="Option Button 316" hidden="1">
                <a:extLst>
                  <a:ext uri="{63B3BB69-23CF-44E3-9099-C40C66FF867C}">
                    <a14:compatExt spid="_x0000_s13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41" name="Group Box 317" hidden="1">
                <a:extLst>
                  <a:ext uri="{63B3BB69-23CF-44E3-9099-C40C66FF867C}">
                    <a14:compatExt spid="_x0000_s13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17970</xdr:colOff>
          <xdr:row>1</xdr:row>
          <xdr:rowOff>597776</xdr:rowOff>
        </xdr:from>
        <xdr:to>
          <xdr:col>55</xdr:col>
          <xdr:colOff>495299</xdr:colOff>
          <xdr:row>3</xdr:row>
          <xdr:rowOff>5912</xdr:rowOff>
        </xdr:to>
        <xdr:grpSp>
          <xdr:nvGrpSpPr>
            <xdr:cNvPr id="459" name="グループ化 458">
              <a:extLst>
                <a:ext uri="{FF2B5EF4-FFF2-40B4-BE49-F238E27FC236}">
                  <a16:creationId xmlns:a16="http://schemas.microsoft.com/office/drawing/2014/main" xmlns="" id="{00000000-0008-0000-0000-0000CB010000}"/>
                </a:ext>
              </a:extLst>
            </xdr:cNvPr>
            <xdr:cNvGrpSpPr/>
          </xdr:nvGrpSpPr>
          <xdr:grpSpPr>
            <a:xfrm>
              <a:off x="281167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42" name="Option Button 318" hidden="1">
                <a:extLst>
                  <a:ext uri="{63B3BB69-23CF-44E3-9099-C40C66FF867C}">
                    <a14:compatExt spid="_x0000_s13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43" name="Option Button 319" hidden="1">
                <a:extLst>
                  <a:ext uri="{63B3BB69-23CF-44E3-9099-C40C66FF867C}">
                    <a14:compatExt spid="_x0000_s13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44" name="Option Button 320" hidden="1">
                <a:extLst>
                  <a:ext uri="{63B3BB69-23CF-44E3-9099-C40C66FF867C}">
                    <a14:compatExt spid="_x0000_s13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45" name="Option Button 321" hidden="1">
                <a:extLst>
                  <a:ext uri="{63B3BB69-23CF-44E3-9099-C40C66FF867C}">
                    <a14:compatExt spid="_x0000_s13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46" name="Group Box 322" hidden="1">
                <a:extLst>
                  <a:ext uri="{63B3BB69-23CF-44E3-9099-C40C66FF867C}">
                    <a14:compatExt spid="_x0000_s13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17970</xdr:colOff>
          <xdr:row>1</xdr:row>
          <xdr:rowOff>597776</xdr:rowOff>
        </xdr:from>
        <xdr:to>
          <xdr:col>56</xdr:col>
          <xdr:colOff>495299</xdr:colOff>
          <xdr:row>3</xdr:row>
          <xdr:rowOff>5912</xdr:rowOff>
        </xdr:to>
        <xdr:grpSp>
          <xdr:nvGrpSpPr>
            <xdr:cNvPr id="465" name="グループ化 464">
              <a:extLst>
                <a:ext uri="{FF2B5EF4-FFF2-40B4-BE49-F238E27FC236}">
                  <a16:creationId xmlns:a16="http://schemas.microsoft.com/office/drawing/2014/main" xmlns="" id="{00000000-0008-0000-0000-0000D1010000}"/>
                </a:ext>
              </a:extLst>
            </xdr:cNvPr>
            <xdr:cNvGrpSpPr/>
          </xdr:nvGrpSpPr>
          <xdr:grpSpPr>
            <a:xfrm>
              <a:off x="286215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47" name="Option Button 323" hidden="1">
                <a:extLst>
                  <a:ext uri="{63B3BB69-23CF-44E3-9099-C40C66FF867C}">
                    <a14:compatExt spid="_x0000_s13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48" name="Option Button 324" hidden="1">
                <a:extLst>
                  <a:ext uri="{63B3BB69-23CF-44E3-9099-C40C66FF867C}">
                    <a14:compatExt spid="_x0000_s13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49" name="Option Button 325" hidden="1">
                <a:extLst>
                  <a:ext uri="{63B3BB69-23CF-44E3-9099-C40C66FF867C}">
                    <a14:compatExt spid="_x0000_s13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50" name="Option Button 326" hidden="1">
                <a:extLst>
                  <a:ext uri="{63B3BB69-23CF-44E3-9099-C40C66FF867C}">
                    <a14:compatExt spid="_x0000_s13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51" name="Group Box 327" hidden="1">
                <a:extLst>
                  <a:ext uri="{63B3BB69-23CF-44E3-9099-C40C66FF867C}">
                    <a14:compatExt spid="_x0000_s13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17970</xdr:colOff>
          <xdr:row>1</xdr:row>
          <xdr:rowOff>597776</xdr:rowOff>
        </xdr:from>
        <xdr:to>
          <xdr:col>57</xdr:col>
          <xdr:colOff>495299</xdr:colOff>
          <xdr:row>3</xdr:row>
          <xdr:rowOff>5912</xdr:rowOff>
        </xdr:to>
        <xdr:grpSp>
          <xdr:nvGrpSpPr>
            <xdr:cNvPr id="471" name="グループ化 470">
              <a:extLst>
                <a:ext uri="{FF2B5EF4-FFF2-40B4-BE49-F238E27FC236}">
                  <a16:creationId xmlns:a16="http://schemas.microsoft.com/office/drawing/2014/main" xmlns="" id="{00000000-0008-0000-0000-0000D7010000}"/>
                </a:ext>
              </a:extLst>
            </xdr:cNvPr>
            <xdr:cNvGrpSpPr/>
          </xdr:nvGrpSpPr>
          <xdr:grpSpPr>
            <a:xfrm>
              <a:off x="291263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52" name="Option Button 328" hidden="1">
                <a:extLst>
                  <a:ext uri="{63B3BB69-23CF-44E3-9099-C40C66FF867C}">
                    <a14:compatExt spid="_x0000_s13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53" name="Option Button 329" hidden="1">
                <a:extLst>
                  <a:ext uri="{63B3BB69-23CF-44E3-9099-C40C66FF867C}">
                    <a14:compatExt spid="_x0000_s13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54" name="Option Button 330" hidden="1">
                <a:extLst>
                  <a:ext uri="{63B3BB69-23CF-44E3-9099-C40C66FF867C}">
                    <a14:compatExt spid="_x0000_s13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55" name="Option Button 331" hidden="1">
                <a:extLst>
                  <a:ext uri="{63B3BB69-23CF-44E3-9099-C40C66FF867C}">
                    <a14:compatExt spid="_x0000_s13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56" name="Group Box 332" hidden="1">
                <a:extLst>
                  <a:ext uri="{63B3BB69-23CF-44E3-9099-C40C66FF867C}">
                    <a14:compatExt spid="_x0000_s13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17970</xdr:colOff>
          <xdr:row>1</xdr:row>
          <xdr:rowOff>597776</xdr:rowOff>
        </xdr:from>
        <xdr:to>
          <xdr:col>58</xdr:col>
          <xdr:colOff>495299</xdr:colOff>
          <xdr:row>3</xdr:row>
          <xdr:rowOff>5912</xdr:rowOff>
        </xdr:to>
        <xdr:grpSp>
          <xdr:nvGrpSpPr>
            <xdr:cNvPr id="477" name="グループ化 476">
              <a:extLst>
                <a:ext uri="{FF2B5EF4-FFF2-40B4-BE49-F238E27FC236}">
                  <a16:creationId xmlns:a16="http://schemas.microsoft.com/office/drawing/2014/main" xmlns="" id="{00000000-0008-0000-0000-0000DD010000}"/>
                </a:ext>
              </a:extLst>
            </xdr:cNvPr>
            <xdr:cNvGrpSpPr/>
          </xdr:nvGrpSpPr>
          <xdr:grpSpPr>
            <a:xfrm>
              <a:off x="296311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57" name="Option Button 333" hidden="1">
                <a:extLst>
                  <a:ext uri="{63B3BB69-23CF-44E3-9099-C40C66FF867C}">
                    <a14:compatExt spid="_x0000_s13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58" name="Option Button 334" hidden="1">
                <a:extLst>
                  <a:ext uri="{63B3BB69-23CF-44E3-9099-C40C66FF867C}">
                    <a14:compatExt spid="_x0000_s13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59" name="Option Button 335" hidden="1">
                <a:extLst>
                  <a:ext uri="{63B3BB69-23CF-44E3-9099-C40C66FF867C}">
                    <a14:compatExt spid="_x0000_s13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60" name="Option Button 336" hidden="1">
                <a:extLst>
                  <a:ext uri="{63B3BB69-23CF-44E3-9099-C40C66FF867C}">
                    <a14:compatExt spid="_x0000_s13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61" name="Group Box 337" hidden="1">
                <a:extLst>
                  <a:ext uri="{63B3BB69-23CF-44E3-9099-C40C66FF867C}">
                    <a14:compatExt spid="_x0000_s13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17970</xdr:colOff>
          <xdr:row>1</xdr:row>
          <xdr:rowOff>597776</xdr:rowOff>
        </xdr:from>
        <xdr:to>
          <xdr:col>59</xdr:col>
          <xdr:colOff>495299</xdr:colOff>
          <xdr:row>3</xdr:row>
          <xdr:rowOff>5912</xdr:rowOff>
        </xdr:to>
        <xdr:grpSp>
          <xdr:nvGrpSpPr>
            <xdr:cNvPr id="483" name="グループ化 482">
              <a:extLst>
                <a:ext uri="{FF2B5EF4-FFF2-40B4-BE49-F238E27FC236}">
                  <a16:creationId xmlns:a16="http://schemas.microsoft.com/office/drawing/2014/main" xmlns="" id="{00000000-0008-0000-0000-0000E3010000}"/>
                </a:ext>
              </a:extLst>
            </xdr:cNvPr>
            <xdr:cNvGrpSpPr/>
          </xdr:nvGrpSpPr>
          <xdr:grpSpPr>
            <a:xfrm>
              <a:off x="301360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62" name="Option Button 338" hidden="1">
                <a:extLst>
                  <a:ext uri="{63B3BB69-23CF-44E3-9099-C40C66FF867C}">
                    <a14:compatExt spid="_x0000_s13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63" name="Option Button 339" hidden="1">
                <a:extLst>
                  <a:ext uri="{63B3BB69-23CF-44E3-9099-C40C66FF867C}">
                    <a14:compatExt spid="_x0000_s13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64" name="Option Button 340" hidden="1">
                <a:extLst>
                  <a:ext uri="{63B3BB69-23CF-44E3-9099-C40C66FF867C}">
                    <a14:compatExt spid="_x0000_s13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65" name="Option Button 341" hidden="1">
                <a:extLst>
                  <a:ext uri="{63B3BB69-23CF-44E3-9099-C40C66FF867C}">
                    <a14:compatExt spid="_x0000_s13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66" name="Group Box 342" hidden="1">
                <a:extLst>
                  <a:ext uri="{63B3BB69-23CF-44E3-9099-C40C66FF867C}">
                    <a14:compatExt spid="_x0000_s13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17970</xdr:colOff>
          <xdr:row>1</xdr:row>
          <xdr:rowOff>597776</xdr:rowOff>
        </xdr:from>
        <xdr:to>
          <xdr:col>60</xdr:col>
          <xdr:colOff>495299</xdr:colOff>
          <xdr:row>3</xdr:row>
          <xdr:rowOff>5912</xdr:rowOff>
        </xdr:to>
        <xdr:grpSp>
          <xdr:nvGrpSpPr>
            <xdr:cNvPr id="489" name="グループ化 488">
              <a:extLst>
                <a:ext uri="{FF2B5EF4-FFF2-40B4-BE49-F238E27FC236}">
                  <a16:creationId xmlns:a16="http://schemas.microsoft.com/office/drawing/2014/main" xmlns="" id="{00000000-0008-0000-0000-0000E9010000}"/>
                </a:ext>
              </a:extLst>
            </xdr:cNvPr>
            <xdr:cNvGrpSpPr/>
          </xdr:nvGrpSpPr>
          <xdr:grpSpPr>
            <a:xfrm>
              <a:off x="306408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67" name="Option Button 343" hidden="1">
                <a:extLst>
                  <a:ext uri="{63B3BB69-23CF-44E3-9099-C40C66FF867C}">
                    <a14:compatExt spid="_x0000_s13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68" name="Option Button 344" hidden="1">
                <a:extLst>
                  <a:ext uri="{63B3BB69-23CF-44E3-9099-C40C66FF867C}">
                    <a14:compatExt spid="_x0000_s13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69" name="Option Button 345" hidden="1">
                <a:extLst>
                  <a:ext uri="{63B3BB69-23CF-44E3-9099-C40C66FF867C}">
                    <a14:compatExt spid="_x0000_s13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70" name="Option Button 346" hidden="1">
                <a:extLst>
                  <a:ext uri="{63B3BB69-23CF-44E3-9099-C40C66FF867C}">
                    <a14:compatExt spid="_x0000_s13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71" name="Group Box 347" hidden="1">
                <a:extLst>
                  <a:ext uri="{63B3BB69-23CF-44E3-9099-C40C66FF867C}">
                    <a14:compatExt spid="_x0000_s13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</xdr:col>
          <xdr:colOff>17970</xdr:colOff>
          <xdr:row>1</xdr:row>
          <xdr:rowOff>597776</xdr:rowOff>
        </xdr:from>
        <xdr:to>
          <xdr:col>61</xdr:col>
          <xdr:colOff>495299</xdr:colOff>
          <xdr:row>3</xdr:row>
          <xdr:rowOff>5912</xdr:rowOff>
        </xdr:to>
        <xdr:grpSp>
          <xdr:nvGrpSpPr>
            <xdr:cNvPr id="495" name="グループ化 494">
              <a:extLst>
                <a:ext uri="{FF2B5EF4-FFF2-40B4-BE49-F238E27FC236}">
                  <a16:creationId xmlns:a16="http://schemas.microsoft.com/office/drawing/2014/main" xmlns="" id="{00000000-0008-0000-0000-0000EF010000}"/>
                </a:ext>
              </a:extLst>
            </xdr:cNvPr>
            <xdr:cNvGrpSpPr/>
          </xdr:nvGrpSpPr>
          <xdr:grpSpPr>
            <a:xfrm>
              <a:off x="311456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72" name="Option Button 348" hidden="1">
                <a:extLst>
                  <a:ext uri="{63B3BB69-23CF-44E3-9099-C40C66FF867C}">
                    <a14:compatExt spid="_x0000_s13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73" name="Option Button 349" hidden="1">
                <a:extLst>
                  <a:ext uri="{63B3BB69-23CF-44E3-9099-C40C66FF867C}">
                    <a14:compatExt spid="_x0000_s13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74" name="Option Button 350" hidden="1">
                <a:extLst>
                  <a:ext uri="{63B3BB69-23CF-44E3-9099-C40C66FF867C}">
                    <a14:compatExt spid="_x0000_s13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75" name="Option Button 351" hidden="1">
                <a:extLst>
                  <a:ext uri="{63B3BB69-23CF-44E3-9099-C40C66FF867C}">
                    <a14:compatExt spid="_x0000_s13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76" name="Group Box 352" hidden="1">
                <a:extLst>
                  <a:ext uri="{63B3BB69-23CF-44E3-9099-C40C66FF867C}">
                    <a14:compatExt spid="_x0000_s13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17970</xdr:colOff>
          <xdr:row>1</xdr:row>
          <xdr:rowOff>597776</xdr:rowOff>
        </xdr:from>
        <xdr:to>
          <xdr:col>62</xdr:col>
          <xdr:colOff>495299</xdr:colOff>
          <xdr:row>3</xdr:row>
          <xdr:rowOff>5912</xdr:rowOff>
        </xdr:to>
        <xdr:grpSp>
          <xdr:nvGrpSpPr>
            <xdr:cNvPr id="501" name="グループ化 500">
              <a:extLst>
                <a:ext uri="{FF2B5EF4-FFF2-40B4-BE49-F238E27FC236}">
                  <a16:creationId xmlns:a16="http://schemas.microsoft.com/office/drawing/2014/main" xmlns="" id="{00000000-0008-0000-0000-0000F5010000}"/>
                </a:ext>
              </a:extLst>
            </xdr:cNvPr>
            <xdr:cNvGrpSpPr/>
          </xdr:nvGrpSpPr>
          <xdr:grpSpPr>
            <a:xfrm>
              <a:off x="316504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77" name="Option Button 353" hidden="1">
                <a:extLst>
                  <a:ext uri="{63B3BB69-23CF-44E3-9099-C40C66FF867C}">
                    <a14:compatExt spid="_x0000_s13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78" name="Option Button 354" hidden="1">
                <a:extLst>
                  <a:ext uri="{63B3BB69-23CF-44E3-9099-C40C66FF867C}">
                    <a14:compatExt spid="_x0000_s13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79" name="Option Button 355" hidden="1">
                <a:extLst>
                  <a:ext uri="{63B3BB69-23CF-44E3-9099-C40C66FF867C}">
                    <a14:compatExt spid="_x0000_s13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80" name="Option Button 356" hidden="1">
                <a:extLst>
                  <a:ext uri="{63B3BB69-23CF-44E3-9099-C40C66FF867C}">
                    <a14:compatExt spid="_x0000_s13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81" name="Group Box 357" hidden="1">
                <a:extLst>
                  <a:ext uri="{63B3BB69-23CF-44E3-9099-C40C66FF867C}">
                    <a14:compatExt spid="_x0000_s13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17970</xdr:colOff>
          <xdr:row>1</xdr:row>
          <xdr:rowOff>597776</xdr:rowOff>
        </xdr:from>
        <xdr:to>
          <xdr:col>63</xdr:col>
          <xdr:colOff>495299</xdr:colOff>
          <xdr:row>3</xdr:row>
          <xdr:rowOff>5912</xdr:rowOff>
        </xdr:to>
        <xdr:grpSp>
          <xdr:nvGrpSpPr>
            <xdr:cNvPr id="507" name="グループ化 506">
              <a:extLst>
                <a:ext uri="{FF2B5EF4-FFF2-40B4-BE49-F238E27FC236}">
                  <a16:creationId xmlns:a16="http://schemas.microsoft.com/office/drawing/2014/main" xmlns="" id="{00000000-0008-0000-0000-0000FB010000}"/>
                </a:ext>
              </a:extLst>
            </xdr:cNvPr>
            <xdr:cNvGrpSpPr/>
          </xdr:nvGrpSpPr>
          <xdr:grpSpPr>
            <a:xfrm>
              <a:off x="321553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82" name="Option Button 358" hidden="1">
                <a:extLst>
                  <a:ext uri="{63B3BB69-23CF-44E3-9099-C40C66FF867C}">
                    <a14:compatExt spid="_x0000_s13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83" name="Option Button 359" hidden="1">
                <a:extLst>
                  <a:ext uri="{63B3BB69-23CF-44E3-9099-C40C66FF867C}">
                    <a14:compatExt spid="_x0000_s13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84" name="Option Button 360" hidden="1">
                <a:extLst>
                  <a:ext uri="{63B3BB69-23CF-44E3-9099-C40C66FF867C}">
                    <a14:compatExt spid="_x0000_s13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85" name="Option Button 361" hidden="1">
                <a:extLst>
                  <a:ext uri="{63B3BB69-23CF-44E3-9099-C40C66FF867C}">
                    <a14:compatExt spid="_x0000_s13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86" name="Group Box 362" hidden="1">
                <a:extLst>
                  <a:ext uri="{63B3BB69-23CF-44E3-9099-C40C66FF867C}">
                    <a14:compatExt spid="_x0000_s13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17970</xdr:colOff>
          <xdr:row>1</xdr:row>
          <xdr:rowOff>597776</xdr:rowOff>
        </xdr:from>
        <xdr:to>
          <xdr:col>64</xdr:col>
          <xdr:colOff>495299</xdr:colOff>
          <xdr:row>3</xdr:row>
          <xdr:rowOff>5912</xdr:rowOff>
        </xdr:to>
        <xdr:grpSp>
          <xdr:nvGrpSpPr>
            <xdr:cNvPr id="513" name="グループ化 512">
              <a:extLst>
                <a:ext uri="{FF2B5EF4-FFF2-40B4-BE49-F238E27FC236}">
                  <a16:creationId xmlns:a16="http://schemas.microsoft.com/office/drawing/2014/main" xmlns="" id="{00000000-0008-0000-0000-000001020000}"/>
                </a:ext>
              </a:extLst>
            </xdr:cNvPr>
            <xdr:cNvGrpSpPr/>
          </xdr:nvGrpSpPr>
          <xdr:grpSpPr>
            <a:xfrm>
              <a:off x="326601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87" name="Option Button 363" hidden="1">
                <a:extLst>
                  <a:ext uri="{63B3BB69-23CF-44E3-9099-C40C66FF867C}">
                    <a14:compatExt spid="_x0000_s13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88" name="Option Button 364" hidden="1">
                <a:extLst>
                  <a:ext uri="{63B3BB69-23CF-44E3-9099-C40C66FF867C}">
                    <a14:compatExt spid="_x0000_s13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89" name="Option Button 365" hidden="1">
                <a:extLst>
                  <a:ext uri="{63B3BB69-23CF-44E3-9099-C40C66FF867C}">
                    <a14:compatExt spid="_x0000_s13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90" name="Option Button 366" hidden="1">
                <a:extLst>
                  <a:ext uri="{63B3BB69-23CF-44E3-9099-C40C66FF867C}">
                    <a14:compatExt spid="_x0000_s13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91" name="Group Box 367" hidden="1">
                <a:extLst>
                  <a:ext uri="{63B3BB69-23CF-44E3-9099-C40C66FF867C}">
                    <a14:compatExt spid="_x0000_s13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17970</xdr:colOff>
          <xdr:row>1</xdr:row>
          <xdr:rowOff>597776</xdr:rowOff>
        </xdr:from>
        <xdr:to>
          <xdr:col>65</xdr:col>
          <xdr:colOff>495299</xdr:colOff>
          <xdr:row>3</xdr:row>
          <xdr:rowOff>5912</xdr:rowOff>
        </xdr:to>
        <xdr:grpSp>
          <xdr:nvGrpSpPr>
            <xdr:cNvPr id="519" name="グループ化 518">
              <a:extLst>
                <a:ext uri="{FF2B5EF4-FFF2-40B4-BE49-F238E27FC236}">
                  <a16:creationId xmlns:a16="http://schemas.microsoft.com/office/drawing/2014/main" xmlns="" id="{00000000-0008-0000-0000-000007020000}"/>
                </a:ext>
              </a:extLst>
            </xdr:cNvPr>
            <xdr:cNvGrpSpPr/>
          </xdr:nvGrpSpPr>
          <xdr:grpSpPr>
            <a:xfrm>
              <a:off x="331649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92" name="Option Button 368" hidden="1">
                <a:extLst>
                  <a:ext uri="{63B3BB69-23CF-44E3-9099-C40C66FF867C}">
                    <a14:compatExt spid="_x0000_s13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93" name="Option Button 369" hidden="1">
                <a:extLst>
                  <a:ext uri="{63B3BB69-23CF-44E3-9099-C40C66FF867C}">
                    <a14:compatExt spid="_x0000_s13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94" name="Option Button 370" hidden="1">
                <a:extLst>
                  <a:ext uri="{63B3BB69-23CF-44E3-9099-C40C66FF867C}">
                    <a14:compatExt spid="_x0000_s13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95" name="Option Button 371" hidden="1">
                <a:extLst>
                  <a:ext uri="{63B3BB69-23CF-44E3-9099-C40C66FF867C}">
                    <a14:compatExt spid="_x0000_s13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396" name="Group Box 372" hidden="1">
                <a:extLst>
                  <a:ext uri="{63B3BB69-23CF-44E3-9099-C40C66FF867C}">
                    <a14:compatExt spid="_x0000_s13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17970</xdr:colOff>
          <xdr:row>1</xdr:row>
          <xdr:rowOff>597776</xdr:rowOff>
        </xdr:from>
        <xdr:to>
          <xdr:col>66</xdr:col>
          <xdr:colOff>495299</xdr:colOff>
          <xdr:row>3</xdr:row>
          <xdr:rowOff>5912</xdr:rowOff>
        </xdr:to>
        <xdr:grpSp>
          <xdr:nvGrpSpPr>
            <xdr:cNvPr id="525" name="グループ化 524">
              <a:extLst>
                <a:ext uri="{FF2B5EF4-FFF2-40B4-BE49-F238E27FC236}">
                  <a16:creationId xmlns:a16="http://schemas.microsoft.com/office/drawing/2014/main" xmlns="" id="{00000000-0008-0000-0000-00000D020000}"/>
                </a:ext>
              </a:extLst>
            </xdr:cNvPr>
            <xdr:cNvGrpSpPr/>
          </xdr:nvGrpSpPr>
          <xdr:grpSpPr>
            <a:xfrm>
              <a:off x="336697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397" name="Option Button 373" hidden="1">
                <a:extLst>
                  <a:ext uri="{63B3BB69-23CF-44E3-9099-C40C66FF867C}">
                    <a14:compatExt spid="_x0000_s13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398" name="Option Button 374" hidden="1">
                <a:extLst>
                  <a:ext uri="{63B3BB69-23CF-44E3-9099-C40C66FF867C}">
                    <a14:compatExt spid="_x0000_s13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399" name="Option Button 375" hidden="1">
                <a:extLst>
                  <a:ext uri="{63B3BB69-23CF-44E3-9099-C40C66FF867C}">
                    <a14:compatExt spid="_x0000_s13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00" name="Option Button 376" hidden="1">
                <a:extLst>
                  <a:ext uri="{63B3BB69-23CF-44E3-9099-C40C66FF867C}">
                    <a14:compatExt spid="_x0000_s14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01" name="Group Box 377" hidden="1">
                <a:extLst>
                  <a:ext uri="{63B3BB69-23CF-44E3-9099-C40C66FF867C}">
                    <a14:compatExt spid="_x0000_s14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17970</xdr:colOff>
          <xdr:row>1</xdr:row>
          <xdr:rowOff>597776</xdr:rowOff>
        </xdr:from>
        <xdr:to>
          <xdr:col>67</xdr:col>
          <xdr:colOff>495299</xdr:colOff>
          <xdr:row>3</xdr:row>
          <xdr:rowOff>5912</xdr:rowOff>
        </xdr:to>
        <xdr:grpSp>
          <xdr:nvGrpSpPr>
            <xdr:cNvPr id="531" name="グループ化 530">
              <a:extLst>
                <a:ext uri="{FF2B5EF4-FFF2-40B4-BE49-F238E27FC236}">
                  <a16:creationId xmlns:a16="http://schemas.microsoft.com/office/drawing/2014/main" xmlns="" id="{00000000-0008-0000-0000-000013020000}"/>
                </a:ext>
              </a:extLst>
            </xdr:cNvPr>
            <xdr:cNvGrpSpPr/>
          </xdr:nvGrpSpPr>
          <xdr:grpSpPr>
            <a:xfrm>
              <a:off x="341746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02" name="Option Button 378" hidden="1">
                <a:extLst>
                  <a:ext uri="{63B3BB69-23CF-44E3-9099-C40C66FF867C}">
                    <a14:compatExt spid="_x0000_s14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03" name="Option Button 379" hidden="1">
                <a:extLst>
                  <a:ext uri="{63B3BB69-23CF-44E3-9099-C40C66FF867C}">
                    <a14:compatExt spid="_x0000_s14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04" name="Option Button 380" hidden="1">
                <a:extLst>
                  <a:ext uri="{63B3BB69-23CF-44E3-9099-C40C66FF867C}">
                    <a14:compatExt spid="_x0000_s14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05" name="Option Button 381" hidden="1">
                <a:extLst>
                  <a:ext uri="{63B3BB69-23CF-44E3-9099-C40C66FF867C}">
                    <a14:compatExt spid="_x0000_s14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06" name="Group Box 382" hidden="1">
                <a:extLst>
                  <a:ext uri="{63B3BB69-23CF-44E3-9099-C40C66FF867C}">
                    <a14:compatExt spid="_x0000_s14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68</xdr:col>
          <xdr:colOff>17970</xdr:colOff>
          <xdr:row>1</xdr:row>
          <xdr:rowOff>597776</xdr:rowOff>
        </xdr:from>
        <xdr:to>
          <xdr:col>68</xdr:col>
          <xdr:colOff>495299</xdr:colOff>
          <xdr:row>3</xdr:row>
          <xdr:rowOff>5912</xdr:rowOff>
        </xdr:to>
        <xdr:grpSp>
          <xdr:nvGrpSpPr>
            <xdr:cNvPr id="537" name="グループ化 536">
              <a:extLst>
                <a:ext uri="{FF2B5EF4-FFF2-40B4-BE49-F238E27FC236}">
                  <a16:creationId xmlns:a16="http://schemas.microsoft.com/office/drawing/2014/main" xmlns="" id="{00000000-0008-0000-0000-000019020000}"/>
                </a:ext>
              </a:extLst>
            </xdr:cNvPr>
            <xdr:cNvGrpSpPr/>
          </xdr:nvGrpSpPr>
          <xdr:grpSpPr>
            <a:xfrm>
              <a:off x="346794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07" name="Option Button 383" hidden="1">
                <a:extLst>
                  <a:ext uri="{63B3BB69-23CF-44E3-9099-C40C66FF867C}">
                    <a14:compatExt spid="_x0000_s14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08" name="Option Button 384" hidden="1">
                <a:extLst>
                  <a:ext uri="{63B3BB69-23CF-44E3-9099-C40C66FF867C}">
                    <a14:compatExt spid="_x0000_s14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09" name="Option Button 385" hidden="1">
                <a:extLst>
                  <a:ext uri="{63B3BB69-23CF-44E3-9099-C40C66FF867C}">
                    <a14:compatExt spid="_x0000_s14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10" name="Option Button 386" hidden="1">
                <a:extLst>
                  <a:ext uri="{63B3BB69-23CF-44E3-9099-C40C66FF867C}">
                    <a14:compatExt spid="_x0000_s14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11" name="Group Box 387" hidden="1">
                <a:extLst>
                  <a:ext uri="{63B3BB69-23CF-44E3-9099-C40C66FF867C}">
                    <a14:compatExt spid="_x0000_s14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</xdr:col>
          <xdr:colOff>17970</xdr:colOff>
          <xdr:row>1</xdr:row>
          <xdr:rowOff>597776</xdr:rowOff>
        </xdr:from>
        <xdr:to>
          <xdr:col>69</xdr:col>
          <xdr:colOff>495299</xdr:colOff>
          <xdr:row>3</xdr:row>
          <xdr:rowOff>5912</xdr:rowOff>
        </xdr:to>
        <xdr:grpSp>
          <xdr:nvGrpSpPr>
            <xdr:cNvPr id="543" name="グループ化 542">
              <a:extLst>
                <a:ext uri="{FF2B5EF4-FFF2-40B4-BE49-F238E27FC236}">
                  <a16:creationId xmlns:a16="http://schemas.microsoft.com/office/drawing/2014/main" xmlns="" id="{00000000-0008-0000-0000-00001F020000}"/>
                </a:ext>
              </a:extLst>
            </xdr:cNvPr>
            <xdr:cNvGrpSpPr/>
          </xdr:nvGrpSpPr>
          <xdr:grpSpPr>
            <a:xfrm>
              <a:off x="351842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12" name="Option Button 388" hidden="1">
                <a:extLst>
                  <a:ext uri="{63B3BB69-23CF-44E3-9099-C40C66FF867C}">
                    <a14:compatExt spid="_x0000_s14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13" name="Option Button 389" hidden="1">
                <a:extLst>
                  <a:ext uri="{63B3BB69-23CF-44E3-9099-C40C66FF867C}">
                    <a14:compatExt spid="_x0000_s14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14" name="Option Button 390" hidden="1">
                <a:extLst>
                  <a:ext uri="{63B3BB69-23CF-44E3-9099-C40C66FF867C}">
                    <a14:compatExt spid="_x0000_s14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15" name="Option Button 391" hidden="1">
                <a:extLst>
                  <a:ext uri="{63B3BB69-23CF-44E3-9099-C40C66FF867C}">
                    <a14:compatExt spid="_x0000_s14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16" name="Group Box 392" hidden="1">
                <a:extLst>
                  <a:ext uri="{63B3BB69-23CF-44E3-9099-C40C66FF867C}">
                    <a14:compatExt spid="_x0000_s14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17970</xdr:colOff>
          <xdr:row>1</xdr:row>
          <xdr:rowOff>597776</xdr:rowOff>
        </xdr:from>
        <xdr:to>
          <xdr:col>70</xdr:col>
          <xdr:colOff>495299</xdr:colOff>
          <xdr:row>3</xdr:row>
          <xdr:rowOff>5912</xdr:rowOff>
        </xdr:to>
        <xdr:grpSp>
          <xdr:nvGrpSpPr>
            <xdr:cNvPr id="549" name="グループ化 548">
              <a:extLst>
                <a:ext uri="{FF2B5EF4-FFF2-40B4-BE49-F238E27FC236}">
                  <a16:creationId xmlns:a16="http://schemas.microsoft.com/office/drawing/2014/main" xmlns="" id="{00000000-0008-0000-0000-000025020000}"/>
                </a:ext>
              </a:extLst>
            </xdr:cNvPr>
            <xdr:cNvGrpSpPr/>
          </xdr:nvGrpSpPr>
          <xdr:grpSpPr>
            <a:xfrm>
              <a:off x="356890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17" name="Option Button 393" hidden="1">
                <a:extLst>
                  <a:ext uri="{63B3BB69-23CF-44E3-9099-C40C66FF867C}">
                    <a14:compatExt spid="_x0000_s14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18" name="Option Button 394" hidden="1">
                <a:extLst>
                  <a:ext uri="{63B3BB69-23CF-44E3-9099-C40C66FF867C}">
                    <a14:compatExt spid="_x0000_s14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19" name="Option Button 395" hidden="1">
                <a:extLst>
                  <a:ext uri="{63B3BB69-23CF-44E3-9099-C40C66FF867C}">
                    <a14:compatExt spid="_x0000_s14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20" name="Option Button 396" hidden="1">
                <a:extLst>
                  <a:ext uri="{63B3BB69-23CF-44E3-9099-C40C66FF867C}">
                    <a14:compatExt spid="_x0000_s14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21" name="Group Box 397" hidden="1">
                <a:extLst>
                  <a:ext uri="{63B3BB69-23CF-44E3-9099-C40C66FF867C}">
                    <a14:compatExt spid="_x0000_s14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17970</xdr:colOff>
          <xdr:row>1</xdr:row>
          <xdr:rowOff>597776</xdr:rowOff>
        </xdr:from>
        <xdr:to>
          <xdr:col>71</xdr:col>
          <xdr:colOff>495299</xdr:colOff>
          <xdr:row>3</xdr:row>
          <xdr:rowOff>5912</xdr:rowOff>
        </xdr:to>
        <xdr:grpSp>
          <xdr:nvGrpSpPr>
            <xdr:cNvPr id="555" name="グループ化 554">
              <a:extLst>
                <a:ext uri="{FF2B5EF4-FFF2-40B4-BE49-F238E27FC236}">
                  <a16:creationId xmlns:a16="http://schemas.microsoft.com/office/drawing/2014/main" xmlns="" id="{00000000-0008-0000-0000-00002B020000}"/>
                </a:ext>
              </a:extLst>
            </xdr:cNvPr>
            <xdr:cNvGrpSpPr/>
          </xdr:nvGrpSpPr>
          <xdr:grpSpPr>
            <a:xfrm>
              <a:off x="361939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22" name="Option Button 398" hidden="1">
                <a:extLst>
                  <a:ext uri="{63B3BB69-23CF-44E3-9099-C40C66FF867C}">
                    <a14:compatExt spid="_x0000_s14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23" name="Option Button 399" hidden="1">
                <a:extLst>
                  <a:ext uri="{63B3BB69-23CF-44E3-9099-C40C66FF867C}">
                    <a14:compatExt spid="_x0000_s14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24" name="Option Button 400" hidden="1">
                <a:extLst>
                  <a:ext uri="{63B3BB69-23CF-44E3-9099-C40C66FF867C}">
                    <a14:compatExt spid="_x0000_s14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25" name="Option Button 401" hidden="1">
                <a:extLst>
                  <a:ext uri="{63B3BB69-23CF-44E3-9099-C40C66FF867C}">
                    <a14:compatExt spid="_x0000_s14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26" name="Group Box 402" hidden="1">
                <a:extLst>
                  <a:ext uri="{63B3BB69-23CF-44E3-9099-C40C66FF867C}">
                    <a14:compatExt spid="_x0000_s14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17970</xdr:colOff>
          <xdr:row>1</xdr:row>
          <xdr:rowOff>597776</xdr:rowOff>
        </xdr:from>
        <xdr:to>
          <xdr:col>72</xdr:col>
          <xdr:colOff>495299</xdr:colOff>
          <xdr:row>3</xdr:row>
          <xdr:rowOff>5912</xdr:rowOff>
        </xdr:to>
        <xdr:grpSp>
          <xdr:nvGrpSpPr>
            <xdr:cNvPr id="561" name="グループ化 560">
              <a:extLst>
                <a:ext uri="{FF2B5EF4-FFF2-40B4-BE49-F238E27FC236}">
                  <a16:creationId xmlns:a16="http://schemas.microsoft.com/office/drawing/2014/main" xmlns="" id="{00000000-0008-0000-0000-000031020000}"/>
                </a:ext>
              </a:extLst>
            </xdr:cNvPr>
            <xdr:cNvGrpSpPr/>
          </xdr:nvGrpSpPr>
          <xdr:grpSpPr>
            <a:xfrm>
              <a:off x="366987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27" name="Option Button 403" hidden="1">
                <a:extLst>
                  <a:ext uri="{63B3BB69-23CF-44E3-9099-C40C66FF867C}">
                    <a14:compatExt spid="_x0000_s14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28" name="Option Button 404" hidden="1">
                <a:extLst>
                  <a:ext uri="{63B3BB69-23CF-44E3-9099-C40C66FF867C}">
                    <a14:compatExt spid="_x0000_s14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29" name="Option Button 405" hidden="1">
                <a:extLst>
                  <a:ext uri="{63B3BB69-23CF-44E3-9099-C40C66FF867C}">
                    <a14:compatExt spid="_x0000_s14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30" name="Option Button 406" hidden="1">
                <a:extLst>
                  <a:ext uri="{63B3BB69-23CF-44E3-9099-C40C66FF867C}">
                    <a14:compatExt spid="_x0000_s14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31" name="Group Box 407" hidden="1">
                <a:extLst>
                  <a:ext uri="{63B3BB69-23CF-44E3-9099-C40C66FF867C}">
                    <a14:compatExt spid="_x0000_s14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17970</xdr:colOff>
          <xdr:row>1</xdr:row>
          <xdr:rowOff>597776</xdr:rowOff>
        </xdr:from>
        <xdr:to>
          <xdr:col>73</xdr:col>
          <xdr:colOff>495299</xdr:colOff>
          <xdr:row>3</xdr:row>
          <xdr:rowOff>5912</xdr:rowOff>
        </xdr:to>
        <xdr:grpSp>
          <xdr:nvGrpSpPr>
            <xdr:cNvPr id="567" name="グループ化 566">
              <a:extLst>
                <a:ext uri="{FF2B5EF4-FFF2-40B4-BE49-F238E27FC236}">
                  <a16:creationId xmlns:a16="http://schemas.microsoft.com/office/drawing/2014/main" xmlns="" id="{00000000-0008-0000-0000-000037020000}"/>
                </a:ext>
              </a:extLst>
            </xdr:cNvPr>
            <xdr:cNvGrpSpPr/>
          </xdr:nvGrpSpPr>
          <xdr:grpSpPr>
            <a:xfrm>
              <a:off x="372035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32" name="Option Button 408" hidden="1">
                <a:extLst>
                  <a:ext uri="{63B3BB69-23CF-44E3-9099-C40C66FF867C}">
                    <a14:compatExt spid="_x0000_s14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33" name="Option Button 409" hidden="1">
                <a:extLst>
                  <a:ext uri="{63B3BB69-23CF-44E3-9099-C40C66FF867C}">
                    <a14:compatExt spid="_x0000_s14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34" name="Option Button 410" hidden="1">
                <a:extLst>
                  <a:ext uri="{63B3BB69-23CF-44E3-9099-C40C66FF867C}">
                    <a14:compatExt spid="_x0000_s14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35" name="Option Button 411" hidden="1">
                <a:extLst>
                  <a:ext uri="{63B3BB69-23CF-44E3-9099-C40C66FF867C}">
                    <a14:compatExt spid="_x0000_s14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36" name="Group Box 412" hidden="1">
                <a:extLst>
                  <a:ext uri="{63B3BB69-23CF-44E3-9099-C40C66FF867C}">
                    <a14:compatExt spid="_x0000_s14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17970</xdr:colOff>
          <xdr:row>1</xdr:row>
          <xdr:rowOff>597776</xdr:rowOff>
        </xdr:from>
        <xdr:to>
          <xdr:col>74</xdr:col>
          <xdr:colOff>495299</xdr:colOff>
          <xdr:row>3</xdr:row>
          <xdr:rowOff>5912</xdr:rowOff>
        </xdr:to>
        <xdr:grpSp>
          <xdr:nvGrpSpPr>
            <xdr:cNvPr id="573" name="グループ化 572">
              <a:extLst>
                <a:ext uri="{FF2B5EF4-FFF2-40B4-BE49-F238E27FC236}">
                  <a16:creationId xmlns:a16="http://schemas.microsoft.com/office/drawing/2014/main" xmlns="" id="{00000000-0008-0000-0000-00003D020000}"/>
                </a:ext>
              </a:extLst>
            </xdr:cNvPr>
            <xdr:cNvGrpSpPr/>
          </xdr:nvGrpSpPr>
          <xdr:grpSpPr>
            <a:xfrm>
              <a:off x="377083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37" name="Option Button 413" hidden="1">
                <a:extLst>
                  <a:ext uri="{63B3BB69-23CF-44E3-9099-C40C66FF867C}">
                    <a14:compatExt spid="_x0000_s14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38" name="Option Button 414" hidden="1">
                <a:extLst>
                  <a:ext uri="{63B3BB69-23CF-44E3-9099-C40C66FF867C}">
                    <a14:compatExt spid="_x0000_s14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39" name="Option Button 415" hidden="1">
                <a:extLst>
                  <a:ext uri="{63B3BB69-23CF-44E3-9099-C40C66FF867C}">
                    <a14:compatExt spid="_x0000_s14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40" name="Option Button 416" hidden="1">
                <a:extLst>
                  <a:ext uri="{63B3BB69-23CF-44E3-9099-C40C66FF867C}">
                    <a14:compatExt spid="_x0000_s14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41" name="Group Box 417" hidden="1">
                <a:extLst>
                  <a:ext uri="{63B3BB69-23CF-44E3-9099-C40C66FF867C}">
                    <a14:compatExt spid="_x0000_s14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17970</xdr:colOff>
          <xdr:row>1</xdr:row>
          <xdr:rowOff>597776</xdr:rowOff>
        </xdr:from>
        <xdr:to>
          <xdr:col>75</xdr:col>
          <xdr:colOff>495299</xdr:colOff>
          <xdr:row>3</xdr:row>
          <xdr:rowOff>5912</xdr:rowOff>
        </xdr:to>
        <xdr:grpSp>
          <xdr:nvGrpSpPr>
            <xdr:cNvPr id="579" name="グループ化 578">
              <a:extLst>
                <a:ext uri="{FF2B5EF4-FFF2-40B4-BE49-F238E27FC236}">
                  <a16:creationId xmlns:a16="http://schemas.microsoft.com/office/drawing/2014/main" xmlns="" id="{00000000-0008-0000-0000-000043020000}"/>
                </a:ext>
              </a:extLst>
            </xdr:cNvPr>
            <xdr:cNvGrpSpPr/>
          </xdr:nvGrpSpPr>
          <xdr:grpSpPr>
            <a:xfrm>
              <a:off x="382132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42" name="Option Button 418" hidden="1">
                <a:extLst>
                  <a:ext uri="{63B3BB69-23CF-44E3-9099-C40C66FF867C}">
                    <a14:compatExt spid="_x0000_s14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43" name="Option Button 419" hidden="1">
                <a:extLst>
                  <a:ext uri="{63B3BB69-23CF-44E3-9099-C40C66FF867C}">
                    <a14:compatExt spid="_x0000_s14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44" name="Option Button 420" hidden="1">
                <a:extLst>
                  <a:ext uri="{63B3BB69-23CF-44E3-9099-C40C66FF867C}">
                    <a14:compatExt spid="_x0000_s14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45" name="Option Button 421" hidden="1">
                <a:extLst>
                  <a:ext uri="{63B3BB69-23CF-44E3-9099-C40C66FF867C}">
                    <a14:compatExt spid="_x0000_s14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46" name="Group Box 422" hidden="1">
                <a:extLst>
                  <a:ext uri="{63B3BB69-23CF-44E3-9099-C40C66FF867C}">
                    <a14:compatExt spid="_x0000_s14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17970</xdr:colOff>
          <xdr:row>1</xdr:row>
          <xdr:rowOff>597776</xdr:rowOff>
        </xdr:from>
        <xdr:to>
          <xdr:col>76</xdr:col>
          <xdr:colOff>495299</xdr:colOff>
          <xdr:row>3</xdr:row>
          <xdr:rowOff>5912</xdr:rowOff>
        </xdr:to>
        <xdr:grpSp>
          <xdr:nvGrpSpPr>
            <xdr:cNvPr id="585" name="グループ化 584">
              <a:extLst>
                <a:ext uri="{FF2B5EF4-FFF2-40B4-BE49-F238E27FC236}">
                  <a16:creationId xmlns:a16="http://schemas.microsoft.com/office/drawing/2014/main" xmlns="" id="{00000000-0008-0000-0000-000049020000}"/>
                </a:ext>
              </a:extLst>
            </xdr:cNvPr>
            <xdr:cNvGrpSpPr/>
          </xdr:nvGrpSpPr>
          <xdr:grpSpPr>
            <a:xfrm>
              <a:off x="387180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47" name="Option Button 423" hidden="1">
                <a:extLst>
                  <a:ext uri="{63B3BB69-23CF-44E3-9099-C40C66FF867C}">
                    <a14:compatExt spid="_x0000_s14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48" name="Option Button 424" hidden="1">
                <a:extLst>
                  <a:ext uri="{63B3BB69-23CF-44E3-9099-C40C66FF867C}">
                    <a14:compatExt spid="_x0000_s14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49" name="Option Button 425" hidden="1">
                <a:extLst>
                  <a:ext uri="{63B3BB69-23CF-44E3-9099-C40C66FF867C}">
                    <a14:compatExt spid="_x0000_s14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50" name="Option Button 426" hidden="1">
                <a:extLst>
                  <a:ext uri="{63B3BB69-23CF-44E3-9099-C40C66FF867C}">
                    <a14:compatExt spid="_x0000_s14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51" name="Group Box 427" hidden="1">
                <a:extLst>
                  <a:ext uri="{63B3BB69-23CF-44E3-9099-C40C66FF867C}">
                    <a14:compatExt spid="_x0000_s14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77</xdr:col>
          <xdr:colOff>17970</xdr:colOff>
          <xdr:row>1</xdr:row>
          <xdr:rowOff>597776</xdr:rowOff>
        </xdr:from>
        <xdr:to>
          <xdr:col>77</xdr:col>
          <xdr:colOff>495299</xdr:colOff>
          <xdr:row>3</xdr:row>
          <xdr:rowOff>5912</xdr:rowOff>
        </xdr:to>
        <xdr:grpSp>
          <xdr:nvGrpSpPr>
            <xdr:cNvPr id="591" name="グループ化 590">
              <a:extLst>
                <a:ext uri="{FF2B5EF4-FFF2-40B4-BE49-F238E27FC236}">
                  <a16:creationId xmlns:a16="http://schemas.microsoft.com/office/drawing/2014/main" xmlns="" id="{00000000-0008-0000-0000-00004F020000}"/>
                </a:ext>
              </a:extLst>
            </xdr:cNvPr>
            <xdr:cNvGrpSpPr/>
          </xdr:nvGrpSpPr>
          <xdr:grpSpPr>
            <a:xfrm>
              <a:off x="392228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52" name="Option Button 428" hidden="1">
                <a:extLst>
                  <a:ext uri="{63B3BB69-23CF-44E3-9099-C40C66FF867C}">
                    <a14:compatExt spid="_x0000_s14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53" name="Option Button 429" hidden="1">
                <a:extLst>
                  <a:ext uri="{63B3BB69-23CF-44E3-9099-C40C66FF867C}">
                    <a14:compatExt spid="_x0000_s14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54" name="Option Button 430" hidden="1">
                <a:extLst>
                  <a:ext uri="{63B3BB69-23CF-44E3-9099-C40C66FF867C}">
                    <a14:compatExt spid="_x0000_s14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55" name="Option Button 431" hidden="1">
                <a:extLst>
                  <a:ext uri="{63B3BB69-23CF-44E3-9099-C40C66FF867C}">
                    <a14:compatExt spid="_x0000_s14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56" name="Group Box 432" hidden="1">
                <a:extLst>
                  <a:ext uri="{63B3BB69-23CF-44E3-9099-C40C66FF867C}">
                    <a14:compatExt spid="_x0000_s14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17970</xdr:colOff>
          <xdr:row>1</xdr:row>
          <xdr:rowOff>597776</xdr:rowOff>
        </xdr:from>
        <xdr:to>
          <xdr:col>78</xdr:col>
          <xdr:colOff>495299</xdr:colOff>
          <xdr:row>3</xdr:row>
          <xdr:rowOff>5912</xdr:rowOff>
        </xdr:to>
        <xdr:grpSp>
          <xdr:nvGrpSpPr>
            <xdr:cNvPr id="597" name="グループ化 596">
              <a:extLst>
                <a:ext uri="{FF2B5EF4-FFF2-40B4-BE49-F238E27FC236}">
                  <a16:creationId xmlns:a16="http://schemas.microsoft.com/office/drawing/2014/main" xmlns="" id="{00000000-0008-0000-0000-000055020000}"/>
                </a:ext>
              </a:extLst>
            </xdr:cNvPr>
            <xdr:cNvGrpSpPr/>
          </xdr:nvGrpSpPr>
          <xdr:grpSpPr>
            <a:xfrm>
              <a:off x="397276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57" name="Option Button 433" hidden="1">
                <a:extLst>
                  <a:ext uri="{63B3BB69-23CF-44E3-9099-C40C66FF867C}">
                    <a14:compatExt spid="_x0000_s14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58" name="Option Button 434" hidden="1">
                <a:extLst>
                  <a:ext uri="{63B3BB69-23CF-44E3-9099-C40C66FF867C}">
                    <a14:compatExt spid="_x0000_s14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59" name="Option Button 435" hidden="1">
                <a:extLst>
                  <a:ext uri="{63B3BB69-23CF-44E3-9099-C40C66FF867C}">
                    <a14:compatExt spid="_x0000_s14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60" name="Option Button 436" hidden="1">
                <a:extLst>
                  <a:ext uri="{63B3BB69-23CF-44E3-9099-C40C66FF867C}">
                    <a14:compatExt spid="_x0000_s14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61" name="Group Box 437" hidden="1">
                <a:extLst>
                  <a:ext uri="{63B3BB69-23CF-44E3-9099-C40C66FF867C}">
                    <a14:compatExt spid="_x0000_s14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17970</xdr:colOff>
          <xdr:row>1</xdr:row>
          <xdr:rowOff>597776</xdr:rowOff>
        </xdr:from>
        <xdr:to>
          <xdr:col>79</xdr:col>
          <xdr:colOff>495299</xdr:colOff>
          <xdr:row>3</xdr:row>
          <xdr:rowOff>5912</xdr:rowOff>
        </xdr:to>
        <xdr:grpSp>
          <xdr:nvGrpSpPr>
            <xdr:cNvPr id="603" name="グループ化 602">
              <a:extLst>
                <a:ext uri="{FF2B5EF4-FFF2-40B4-BE49-F238E27FC236}">
                  <a16:creationId xmlns:a16="http://schemas.microsoft.com/office/drawing/2014/main" xmlns="" id="{00000000-0008-0000-0000-00005B020000}"/>
                </a:ext>
              </a:extLst>
            </xdr:cNvPr>
            <xdr:cNvGrpSpPr/>
          </xdr:nvGrpSpPr>
          <xdr:grpSpPr>
            <a:xfrm>
              <a:off x="402325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62" name="Option Button 438" hidden="1">
                <a:extLst>
                  <a:ext uri="{63B3BB69-23CF-44E3-9099-C40C66FF867C}">
                    <a14:compatExt spid="_x0000_s14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63" name="Option Button 439" hidden="1">
                <a:extLst>
                  <a:ext uri="{63B3BB69-23CF-44E3-9099-C40C66FF867C}">
                    <a14:compatExt spid="_x0000_s14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64" name="Option Button 440" hidden="1">
                <a:extLst>
                  <a:ext uri="{63B3BB69-23CF-44E3-9099-C40C66FF867C}">
                    <a14:compatExt spid="_x0000_s14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65" name="Option Button 441" hidden="1">
                <a:extLst>
                  <a:ext uri="{63B3BB69-23CF-44E3-9099-C40C66FF867C}">
                    <a14:compatExt spid="_x0000_s14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66" name="Group Box 442" hidden="1">
                <a:extLst>
                  <a:ext uri="{63B3BB69-23CF-44E3-9099-C40C66FF867C}">
                    <a14:compatExt spid="_x0000_s14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80</xdr:col>
          <xdr:colOff>17970</xdr:colOff>
          <xdr:row>1</xdr:row>
          <xdr:rowOff>597776</xdr:rowOff>
        </xdr:from>
        <xdr:to>
          <xdr:col>80</xdr:col>
          <xdr:colOff>495299</xdr:colOff>
          <xdr:row>3</xdr:row>
          <xdr:rowOff>5912</xdr:rowOff>
        </xdr:to>
        <xdr:grpSp>
          <xdr:nvGrpSpPr>
            <xdr:cNvPr id="609" name="グループ化 608">
              <a:extLst>
                <a:ext uri="{FF2B5EF4-FFF2-40B4-BE49-F238E27FC236}">
                  <a16:creationId xmlns:a16="http://schemas.microsoft.com/office/drawing/2014/main" xmlns="" id="{00000000-0008-0000-0000-000061020000}"/>
                </a:ext>
              </a:extLst>
            </xdr:cNvPr>
            <xdr:cNvGrpSpPr/>
          </xdr:nvGrpSpPr>
          <xdr:grpSpPr>
            <a:xfrm>
              <a:off x="407373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67" name="Option Button 443" hidden="1">
                <a:extLst>
                  <a:ext uri="{63B3BB69-23CF-44E3-9099-C40C66FF867C}">
                    <a14:compatExt spid="_x0000_s14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68" name="Option Button 444" hidden="1">
                <a:extLst>
                  <a:ext uri="{63B3BB69-23CF-44E3-9099-C40C66FF867C}">
                    <a14:compatExt spid="_x0000_s14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69" name="Option Button 445" hidden="1">
                <a:extLst>
                  <a:ext uri="{63B3BB69-23CF-44E3-9099-C40C66FF867C}">
                    <a14:compatExt spid="_x0000_s14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70" name="Option Button 446" hidden="1">
                <a:extLst>
                  <a:ext uri="{63B3BB69-23CF-44E3-9099-C40C66FF867C}">
                    <a14:compatExt spid="_x0000_s14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71" name="Group Box 447" hidden="1">
                <a:extLst>
                  <a:ext uri="{63B3BB69-23CF-44E3-9099-C40C66FF867C}">
                    <a14:compatExt spid="_x0000_s14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</xdr:col>
          <xdr:colOff>17970</xdr:colOff>
          <xdr:row>1</xdr:row>
          <xdr:rowOff>597776</xdr:rowOff>
        </xdr:from>
        <xdr:to>
          <xdr:col>81</xdr:col>
          <xdr:colOff>495299</xdr:colOff>
          <xdr:row>3</xdr:row>
          <xdr:rowOff>5912</xdr:rowOff>
        </xdr:to>
        <xdr:grpSp>
          <xdr:nvGrpSpPr>
            <xdr:cNvPr id="615" name="グループ化 614">
              <a:extLst>
                <a:ext uri="{FF2B5EF4-FFF2-40B4-BE49-F238E27FC236}">
                  <a16:creationId xmlns:a16="http://schemas.microsoft.com/office/drawing/2014/main" xmlns="" id="{00000000-0008-0000-0000-000067020000}"/>
                </a:ext>
              </a:extLst>
            </xdr:cNvPr>
            <xdr:cNvGrpSpPr/>
          </xdr:nvGrpSpPr>
          <xdr:grpSpPr>
            <a:xfrm>
              <a:off x="412421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72" name="Option Button 448" hidden="1">
                <a:extLst>
                  <a:ext uri="{63B3BB69-23CF-44E3-9099-C40C66FF867C}">
                    <a14:compatExt spid="_x0000_s14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73" name="Option Button 449" hidden="1">
                <a:extLst>
                  <a:ext uri="{63B3BB69-23CF-44E3-9099-C40C66FF867C}">
                    <a14:compatExt spid="_x0000_s14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74" name="Option Button 450" hidden="1">
                <a:extLst>
                  <a:ext uri="{63B3BB69-23CF-44E3-9099-C40C66FF867C}">
                    <a14:compatExt spid="_x0000_s14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75" name="Option Button 451" hidden="1">
                <a:extLst>
                  <a:ext uri="{63B3BB69-23CF-44E3-9099-C40C66FF867C}">
                    <a14:compatExt spid="_x0000_s14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76" name="Group Box 452" hidden="1">
                <a:extLst>
                  <a:ext uri="{63B3BB69-23CF-44E3-9099-C40C66FF867C}">
                    <a14:compatExt spid="_x0000_s14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17970</xdr:colOff>
          <xdr:row>1</xdr:row>
          <xdr:rowOff>597776</xdr:rowOff>
        </xdr:from>
        <xdr:to>
          <xdr:col>82</xdr:col>
          <xdr:colOff>495299</xdr:colOff>
          <xdr:row>3</xdr:row>
          <xdr:rowOff>5912</xdr:rowOff>
        </xdr:to>
        <xdr:grpSp>
          <xdr:nvGrpSpPr>
            <xdr:cNvPr id="621" name="グループ化 620">
              <a:extLst>
                <a:ext uri="{FF2B5EF4-FFF2-40B4-BE49-F238E27FC236}">
                  <a16:creationId xmlns:a16="http://schemas.microsoft.com/office/drawing/2014/main" xmlns="" id="{00000000-0008-0000-0000-00006D020000}"/>
                </a:ext>
              </a:extLst>
            </xdr:cNvPr>
            <xdr:cNvGrpSpPr/>
          </xdr:nvGrpSpPr>
          <xdr:grpSpPr>
            <a:xfrm>
              <a:off x="417469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77" name="Option Button 453" hidden="1">
                <a:extLst>
                  <a:ext uri="{63B3BB69-23CF-44E3-9099-C40C66FF867C}">
                    <a14:compatExt spid="_x0000_s14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78" name="Option Button 454" hidden="1">
                <a:extLst>
                  <a:ext uri="{63B3BB69-23CF-44E3-9099-C40C66FF867C}">
                    <a14:compatExt spid="_x0000_s14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79" name="Option Button 455" hidden="1">
                <a:extLst>
                  <a:ext uri="{63B3BB69-23CF-44E3-9099-C40C66FF867C}">
                    <a14:compatExt spid="_x0000_s14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80" name="Option Button 456" hidden="1">
                <a:extLst>
                  <a:ext uri="{63B3BB69-23CF-44E3-9099-C40C66FF867C}">
                    <a14:compatExt spid="_x0000_s14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81" name="Group Box 457" hidden="1">
                <a:extLst>
                  <a:ext uri="{63B3BB69-23CF-44E3-9099-C40C66FF867C}">
                    <a14:compatExt spid="_x0000_s14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17970</xdr:colOff>
          <xdr:row>1</xdr:row>
          <xdr:rowOff>597776</xdr:rowOff>
        </xdr:from>
        <xdr:to>
          <xdr:col>83</xdr:col>
          <xdr:colOff>495299</xdr:colOff>
          <xdr:row>3</xdr:row>
          <xdr:rowOff>5912</xdr:rowOff>
        </xdr:to>
        <xdr:grpSp>
          <xdr:nvGrpSpPr>
            <xdr:cNvPr id="627" name="グループ化 626">
              <a:extLst>
                <a:ext uri="{FF2B5EF4-FFF2-40B4-BE49-F238E27FC236}">
                  <a16:creationId xmlns:a16="http://schemas.microsoft.com/office/drawing/2014/main" xmlns="" id="{00000000-0008-0000-0000-000073020000}"/>
                </a:ext>
              </a:extLst>
            </xdr:cNvPr>
            <xdr:cNvGrpSpPr/>
          </xdr:nvGrpSpPr>
          <xdr:grpSpPr>
            <a:xfrm>
              <a:off x="422518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82" name="Option Button 458" hidden="1">
                <a:extLst>
                  <a:ext uri="{63B3BB69-23CF-44E3-9099-C40C66FF867C}">
                    <a14:compatExt spid="_x0000_s14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83" name="Option Button 459" hidden="1">
                <a:extLst>
                  <a:ext uri="{63B3BB69-23CF-44E3-9099-C40C66FF867C}">
                    <a14:compatExt spid="_x0000_s14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84" name="Option Button 460" hidden="1">
                <a:extLst>
                  <a:ext uri="{63B3BB69-23CF-44E3-9099-C40C66FF867C}">
                    <a14:compatExt spid="_x0000_s14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85" name="Option Button 461" hidden="1">
                <a:extLst>
                  <a:ext uri="{63B3BB69-23CF-44E3-9099-C40C66FF867C}">
                    <a14:compatExt spid="_x0000_s14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86" name="Group Box 462" hidden="1">
                <a:extLst>
                  <a:ext uri="{63B3BB69-23CF-44E3-9099-C40C66FF867C}">
                    <a14:compatExt spid="_x0000_s14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</xdr:col>
          <xdr:colOff>17970</xdr:colOff>
          <xdr:row>1</xdr:row>
          <xdr:rowOff>597776</xdr:rowOff>
        </xdr:from>
        <xdr:to>
          <xdr:col>84</xdr:col>
          <xdr:colOff>495299</xdr:colOff>
          <xdr:row>3</xdr:row>
          <xdr:rowOff>5912</xdr:rowOff>
        </xdr:to>
        <xdr:grpSp>
          <xdr:nvGrpSpPr>
            <xdr:cNvPr id="633" name="グループ化 632">
              <a:extLst>
                <a:ext uri="{FF2B5EF4-FFF2-40B4-BE49-F238E27FC236}">
                  <a16:creationId xmlns:a16="http://schemas.microsoft.com/office/drawing/2014/main" xmlns="" id="{00000000-0008-0000-0000-000079020000}"/>
                </a:ext>
              </a:extLst>
            </xdr:cNvPr>
            <xdr:cNvGrpSpPr/>
          </xdr:nvGrpSpPr>
          <xdr:grpSpPr>
            <a:xfrm>
              <a:off x="427566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87" name="Option Button 463" hidden="1">
                <a:extLst>
                  <a:ext uri="{63B3BB69-23CF-44E3-9099-C40C66FF867C}">
                    <a14:compatExt spid="_x0000_s14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88" name="Option Button 464" hidden="1">
                <a:extLst>
                  <a:ext uri="{63B3BB69-23CF-44E3-9099-C40C66FF867C}">
                    <a14:compatExt spid="_x0000_s14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89" name="Option Button 465" hidden="1">
                <a:extLst>
                  <a:ext uri="{63B3BB69-23CF-44E3-9099-C40C66FF867C}">
                    <a14:compatExt spid="_x0000_s14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90" name="Option Button 466" hidden="1">
                <a:extLst>
                  <a:ext uri="{63B3BB69-23CF-44E3-9099-C40C66FF867C}">
                    <a14:compatExt spid="_x0000_s14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91" name="Group Box 467" hidden="1">
                <a:extLst>
                  <a:ext uri="{63B3BB69-23CF-44E3-9099-C40C66FF867C}">
                    <a14:compatExt spid="_x0000_s14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85</xdr:col>
          <xdr:colOff>17970</xdr:colOff>
          <xdr:row>1</xdr:row>
          <xdr:rowOff>597776</xdr:rowOff>
        </xdr:from>
        <xdr:to>
          <xdr:col>85</xdr:col>
          <xdr:colOff>495299</xdr:colOff>
          <xdr:row>3</xdr:row>
          <xdr:rowOff>5912</xdr:rowOff>
        </xdr:to>
        <xdr:grpSp>
          <xdr:nvGrpSpPr>
            <xdr:cNvPr id="639" name="グループ化 638">
              <a:extLst>
                <a:ext uri="{FF2B5EF4-FFF2-40B4-BE49-F238E27FC236}">
                  <a16:creationId xmlns:a16="http://schemas.microsoft.com/office/drawing/2014/main" xmlns="" id="{00000000-0008-0000-0000-00007F020000}"/>
                </a:ext>
              </a:extLst>
            </xdr:cNvPr>
            <xdr:cNvGrpSpPr/>
          </xdr:nvGrpSpPr>
          <xdr:grpSpPr>
            <a:xfrm>
              <a:off x="432614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92" name="Option Button 468" hidden="1">
                <a:extLst>
                  <a:ext uri="{63B3BB69-23CF-44E3-9099-C40C66FF867C}">
                    <a14:compatExt spid="_x0000_s14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93" name="Option Button 469" hidden="1">
                <a:extLst>
                  <a:ext uri="{63B3BB69-23CF-44E3-9099-C40C66FF867C}">
                    <a14:compatExt spid="_x0000_s14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94" name="Option Button 470" hidden="1">
                <a:extLst>
                  <a:ext uri="{63B3BB69-23CF-44E3-9099-C40C66FF867C}">
                    <a14:compatExt spid="_x0000_s14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495" name="Option Button 471" hidden="1">
                <a:extLst>
                  <a:ext uri="{63B3BB69-23CF-44E3-9099-C40C66FF867C}">
                    <a14:compatExt spid="_x0000_s14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496" name="Group Box 472" hidden="1">
                <a:extLst>
                  <a:ext uri="{63B3BB69-23CF-44E3-9099-C40C66FF867C}">
                    <a14:compatExt spid="_x0000_s14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86</xdr:col>
          <xdr:colOff>17970</xdr:colOff>
          <xdr:row>1</xdr:row>
          <xdr:rowOff>597776</xdr:rowOff>
        </xdr:from>
        <xdr:to>
          <xdr:col>86</xdr:col>
          <xdr:colOff>495299</xdr:colOff>
          <xdr:row>3</xdr:row>
          <xdr:rowOff>5912</xdr:rowOff>
        </xdr:to>
        <xdr:grpSp>
          <xdr:nvGrpSpPr>
            <xdr:cNvPr id="645" name="グループ化 644">
              <a:extLst>
                <a:ext uri="{FF2B5EF4-FFF2-40B4-BE49-F238E27FC236}">
                  <a16:creationId xmlns:a16="http://schemas.microsoft.com/office/drawing/2014/main" xmlns="" id="{00000000-0008-0000-0000-000085020000}"/>
                </a:ext>
              </a:extLst>
            </xdr:cNvPr>
            <xdr:cNvGrpSpPr/>
          </xdr:nvGrpSpPr>
          <xdr:grpSpPr>
            <a:xfrm>
              <a:off x="437662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497" name="Option Button 473" hidden="1">
                <a:extLst>
                  <a:ext uri="{63B3BB69-23CF-44E3-9099-C40C66FF867C}">
                    <a14:compatExt spid="_x0000_s14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498" name="Option Button 474" hidden="1">
                <a:extLst>
                  <a:ext uri="{63B3BB69-23CF-44E3-9099-C40C66FF867C}">
                    <a14:compatExt spid="_x0000_s14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499" name="Option Button 475" hidden="1">
                <a:extLst>
                  <a:ext uri="{63B3BB69-23CF-44E3-9099-C40C66FF867C}">
                    <a14:compatExt spid="_x0000_s14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00" name="Option Button 476" hidden="1">
                <a:extLst>
                  <a:ext uri="{63B3BB69-23CF-44E3-9099-C40C66FF867C}">
                    <a14:compatExt spid="_x0000_s15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01" name="Group Box 477" hidden="1">
                <a:extLst>
                  <a:ext uri="{63B3BB69-23CF-44E3-9099-C40C66FF867C}">
                    <a14:compatExt spid="_x0000_s15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</xdr:col>
          <xdr:colOff>17970</xdr:colOff>
          <xdr:row>1</xdr:row>
          <xdr:rowOff>597776</xdr:rowOff>
        </xdr:from>
        <xdr:to>
          <xdr:col>87</xdr:col>
          <xdr:colOff>495299</xdr:colOff>
          <xdr:row>3</xdr:row>
          <xdr:rowOff>5912</xdr:rowOff>
        </xdr:to>
        <xdr:grpSp>
          <xdr:nvGrpSpPr>
            <xdr:cNvPr id="651" name="グループ化 650">
              <a:extLst>
                <a:ext uri="{FF2B5EF4-FFF2-40B4-BE49-F238E27FC236}">
                  <a16:creationId xmlns:a16="http://schemas.microsoft.com/office/drawing/2014/main" xmlns="" id="{00000000-0008-0000-0000-00008B020000}"/>
                </a:ext>
              </a:extLst>
            </xdr:cNvPr>
            <xdr:cNvGrpSpPr/>
          </xdr:nvGrpSpPr>
          <xdr:grpSpPr>
            <a:xfrm>
              <a:off x="442711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02" name="Option Button 478" hidden="1">
                <a:extLst>
                  <a:ext uri="{63B3BB69-23CF-44E3-9099-C40C66FF867C}">
                    <a14:compatExt spid="_x0000_s15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03" name="Option Button 479" hidden="1">
                <a:extLst>
                  <a:ext uri="{63B3BB69-23CF-44E3-9099-C40C66FF867C}">
                    <a14:compatExt spid="_x0000_s15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04" name="Option Button 480" hidden="1">
                <a:extLst>
                  <a:ext uri="{63B3BB69-23CF-44E3-9099-C40C66FF867C}">
                    <a14:compatExt spid="_x0000_s15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05" name="Option Button 481" hidden="1">
                <a:extLst>
                  <a:ext uri="{63B3BB69-23CF-44E3-9099-C40C66FF867C}">
                    <a14:compatExt spid="_x0000_s15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06" name="Group Box 482" hidden="1">
                <a:extLst>
                  <a:ext uri="{63B3BB69-23CF-44E3-9099-C40C66FF867C}">
                    <a14:compatExt spid="_x0000_s15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17970</xdr:colOff>
          <xdr:row>1</xdr:row>
          <xdr:rowOff>597776</xdr:rowOff>
        </xdr:from>
        <xdr:to>
          <xdr:col>88</xdr:col>
          <xdr:colOff>495299</xdr:colOff>
          <xdr:row>3</xdr:row>
          <xdr:rowOff>5912</xdr:rowOff>
        </xdr:to>
        <xdr:grpSp>
          <xdr:nvGrpSpPr>
            <xdr:cNvPr id="657" name="グループ化 656">
              <a:extLst>
                <a:ext uri="{FF2B5EF4-FFF2-40B4-BE49-F238E27FC236}">
                  <a16:creationId xmlns:a16="http://schemas.microsoft.com/office/drawing/2014/main" xmlns="" id="{00000000-0008-0000-0000-000091020000}"/>
                </a:ext>
              </a:extLst>
            </xdr:cNvPr>
            <xdr:cNvGrpSpPr/>
          </xdr:nvGrpSpPr>
          <xdr:grpSpPr>
            <a:xfrm>
              <a:off x="447759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07" name="Option Button 483" hidden="1">
                <a:extLst>
                  <a:ext uri="{63B3BB69-23CF-44E3-9099-C40C66FF867C}">
                    <a14:compatExt spid="_x0000_s15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08" name="Option Button 484" hidden="1">
                <a:extLst>
                  <a:ext uri="{63B3BB69-23CF-44E3-9099-C40C66FF867C}">
                    <a14:compatExt spid="_x0000_s15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09" name="Option Button 485" hidden="1">
                <a:extLst>
                  <a:ext uri="{63B3BB69-23CF-44E3-9099-C40C66FF867C}">
                    <a14:compatExt spid="_x0000_s15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10" name="Option Button 486" hidden="1">
                <a:extLst>
                  <a:ext uri="{63B3BB69-23CF-44E3-9099-C40C66FF867C}">
                    <a14:compatExt spid="_x0000_s15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11" name="Group Box 487" hidden="1">
                <a:extLst>
                  <a:ext uri="{63B3BB69-23CF-44E3-9099-C40C66FF867C}">
                    <a14:compatExt spid="_x0000_s15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17970</xdr:colOff>
          <xdr:row>1</xdr:row>
          <xdr:rowOff>597776</xdr:rowOff>
        </xdr:from>
        <xdr:to>
          <xdr:col>89</xdr:col>
          <xdr:colOff>495299</xdr:colOff>
          <xdr:row>3</xdr:row>
          <xdr:rowOff>5912</xdr:rowOff>
        </xdr:to>
        <xdr:grpSp>
          <xdr:nvGrpSpPr>
            <xdr:cNvPr id="663" name="グループ化 662">
              <a:extLst>
                <a:ext uri="{FF2B5EF4-FFF2-40B4-BE49-F238E27FC236}">
                  <a16:creationId xmlns:a16="http://schemas.microsoft.com/office/drawing/2014/main" xmlns="" id="{00000000-0008-0000-0000-000097020000}"/>
                </a:ext>
              </a:extLst>
            </xdr:cNvPr>
            <xdr:cNvGrpSpPr/>
          </xdr:nvGrpSpPr>
          <xdr:grpSpPr>
            <a:xfrm>
              <a:off x="452807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12" name="Option Button 488" hidden="1">
                <a:extLst>
                  <a:ext uri="{63B3BB69-23CF-44E3-9099-C40C66FF867C}">
                    <a14:compatExt spid="_x0000_s15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13" name="Option Button 489" hidden="1">
                <a:extLst>
                  <a:ext uri="{63B3BB69-23CF-44E3-9099-C40C66FF867C}">
                    <a14:compatExt spid="_x0000_s15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14" name="Option Button 490" hidden="1">
                <a:extLst>
                  <a:ext uri="{63B3BB69-23CF-44E3-9099-C40C66FF867C}">
                    <a14:compatExt spid="_x0000_s15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15" name="Option Button 491" hidden="1">
                <a:extLst>
                  <a:ext uri="{63B3BB69-23CF-44E3-9099-C40C66FF867C}">
                    <a14:compatExt spid="_x0000_s15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16" name="Group Box 492" hidden="1">
                <a:extLst>
                  <a:ext uri="{63B3BB69-23CF-44E3-9099-C40C66FF867C}">
                    <a14:compatExt spid="_x0000_s15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90</xdr:col>
          <xdr:colOff>17970</xdr:colOff>
          <xdr:row>1</xdr:row>
          <xdr:rowOff>597776</xdr:rowOff>
        </xdr:from>
        <xdr:to>
          <xdr:col>90</xdr:col>
          <xdr:colOff>495299</xdr:colOff>
          <xdr:row>3</xdr:row>
          <xdr:rowOff>5912</xdr:rowOff>
        </xdr:to>
        <xdr:grpSp>
          <xdr:nvGrpSpPr>
            <xdr:cNvPr id="669" name="グループ化 668">
              <a:extLst>
                <a:ext uri="{FF2B5EF4-FFF2-40B4-BE49-F238E27FC236}">
                  <a16:creationId xmlns:a16="http://schemas.microsoft.com/office/drawing/2014/main" xmlns="" id="{00000000-0008-0000-0000-00009D020000}"/>
                </a:ext>
              </a:extLst>
            </xdr:cNvPr>
            <xdr:cNvGrpSpPr/>
          </xdr:nvGrpSpPr>
          <xdr:grpSpPr>
            <a:xfrm>
              <a:off x="457855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17" name="Option Button 493" hidden="1">
                <a:extLst>
                  <a:ext uri="{63B3BB69-23CF-44E3-9099-C40C66FF867C}">
                    <a14:compatExt spid="_x0000_s15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18" name="Option Button 494" hidden="1">
                <a:extLst>
                  <a:ext uri="{63B3BB69-23CF-44E3-9099-C40C66FF867C}">
                    <a14:compatExt spid="_x0000_s15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19" name="Option Button 495" hidden="1">
                <a:extLst>
                  <a:ext uri="{63B3BB69-23CF-44E3-9099-C40C66FF867C}">
                    <a14:compatExt spid="_x0000_s15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20" name="Option Button 496" hidden="1">
                <a:extLst>
                  <a:ext uri="{63B3BB69-23CF-44E3-9099-C40C66FF867C}">
                    <a14:compatExt spid="_x0000_s15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21" name="Group Box 497" hidden="1">
                <a:extLst>
                  <a:ext uri="{63B3BB69-23CF-44E3-9099-C40C66FF867C}">
                    <a14:compatExt spid="_x0000_s15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91</xdr:col>
          <xdr:colOff>17970</xdr:colOff>
          <xdr:row>1</xdr:row>
          <xdr:rowOff>597776</xdr:rowOff>
        </xdr:from>
        <xdr:to>
          <xdr:col>91</xdr:col>
          <xdr:colOff>495299</xdr:colOff>
          <xdr:row>3</xdr:row>
          <xdr:rowOff>5912</xdr:rowOff>
        </xdr:to>
        <xdr:grpSp>
          <xdr:nvGrpSpPr>
            <xdr:cNvPr id="675" name="グループ化 674">
              <a:extLst>
                <a:ext uri="{FF2B5EF4-FFF2-40B4-BE49-F238E27FC236}">
                  <a16:creationId xmlns:a16="http://schemas.microsoft.com/office/drawing/2014/main" xmlns="" id="{00000000-0008-0000-0000-0000A3020000}"/>
                </a:ext>
              </a:extLst>
            </xdr:cNvPr>
            <xdr:cNvGrpSpPr/>
          </xdr:nvGrpSpPr>
          <xdr:grpSpPr>
            <a:xfrm>
              <a:off x="462904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22" name="Option Button 498" hidden="1">
                <a:extLst>
                  <a:ext uri="{63B3BB69-23CF-44E3-9099-C40C66FF867C}">
                    <a14:compatExt spid="_x0000_s15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23" name="Option Button 499" hidden="1">
                <a:extLst>
                  <a:ext uri="{63B3BB69-23CF-44E3-9099-C40C66FF867C}">
                    <a14:compatExt spid="_x0000_s15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24" name="Option Button 500" hidden="1">
                <a:extLst>
                  <a:ext uri="{63B3BB69-23CF-44E3-9099-C40C66FF867C}">
                    <a14:compatExt spid="_x0000_s15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25" name="Option Button 501" hidden="1">
                <a:extLst>
                  <a:ext uri="{63B3BB69-23CF-44E3-9099-C40C66FF867C}">
                    <a14:compatExt spid="_x0000_s15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26" name="Group Box 502" hidden="1">
                <a:extLst>
                  <a:ext uri="{63B3BB69-23CF-44E3-9099-C40C66FF867C}">
                    <a14:compatExt spid="_x0000_s15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17970</xdr:colOff>
          <xdr:row>1</xdr:row>
          <xdr:rowOff>597776</xdr:rowOff>
        </xdr:from>
        <xdr:to>
          <xdr:col>92</xdr:col>
          <xdr:colOff>495299</xdr:colOff>
          <xdr:row>3</xdr:row>
          <xdr:rowOff>5912</xdr:rowOff>
        </xdr:to>
        <xdr:grpSp>
          <xdr:nvGrpSpPr>
            <xdr:cNvPr id="681" name="グループ化 680">
              <a:extLst>
                <a:ext uri="{FF2B5EF4-FFF2-40B4-BE49-F238E27FC236}">
                  <a16:creationId xmlns:a16="http://schemas.microsoft.com/office/drawing/2014/main" xmlns="" id="{00000000-0008-0000-0000-0000A9020000}"/>
                </a:ext>
              </a:extLst>
            </xdr:cNvPr>
            <xdr:cNvGrpSpPr/>
          </xdr:nvGrpSpPr>
          <xdr:grpSpPr>
            <a:xfrm>
              <a:off x="467952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27" name="Option Button 503" hidden="1">
                <a:extLst>
                  <a:ext uri="{63B3BB69-23CF-44E3-9099-C40C66FF867C}">
                    <a14:compatExt spid="_x0000_s15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28" name="Option Button 504" hidden="1">
                <a:extLst>
                  <a:ext uri="{63B3BB69-23CF-44E3-9099-C40C66FF867C}">
                    <a14:compatExt spid="_x0000_s15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29" name="Option Button 505" hidden="1">
                <a:extLst>
                  <a:ext uri="{63B3BB69-23CF-44E3-9099-C40C66FF867C}">
                    <a14:compatExt spid="_x0000_s15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30" name="Option Button 506" hidden="1">
                <a:extLst>
                  <a:ext uri="{63B3BB69-23CF-44E3-9099-C40C66FF867C}">
                    <a14:compatExt spid="_x0000_s15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31" name="Group Box 507" hidden="1">
                <a:extLst>
                  <a:ext uri="{63B3BB69-23CF-44E3-9099-C40C66FF867C}">
                    <a14:compatExt spid="_x0000_s15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17970</xdr:colOff>
          <xdr:row>1</xdr:row>
          <xdr:rowOff>597776</xdr:rowOff>
        </xdr:from>
        <xdr:to>
          <xdr:col>93</xdr:col>
          <xdr:colOff>495299</xdr:colOff>
          <xdr:row>3</xdr:row>
          <xdr:rowOff>5912</xdr:rowOff>
        </xdr:to>
        <xdr:grpSp>
          <xdr:nvGrpSpPr>
            <xdr:cNvPr id="687" name="グループ化 686">
              <a:extLst>
                <a:ext uri="{FF2B5EF4-FFF2-40B4-BE49-F238E27FC236}">
                  <a16:creationId xmlns:a16="http://schemas.microsoft.com/office/drawing/2014/main" xmlns="" id="{00000000-0008-0000-0000-0000AF020000}"/>
                </a:ext>
              </a:extLst>
            </xdr:cNvPr>
            <xdr:cNvGrpSpPr/>
          </xdr:nvGrpSpPr>
          <xdr:grpSpPr>
            <a:xfrm>
              <a:off x="473000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32" name="Option Button 508" hidden="1">
                <a:extLst>
                  <a:ext uri="{63B3BB69-23CF-44E3-9099-C40C66FF867C}">
                    <a14:compatExt spid="_x0000_s15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33" name="Option Button 509" hidden="1">
                <a:extLst>
                  <a:ext uri="{63B3BB69-23CF-44E3-9099-C40C66FF867C}">
                    <a14:compatExt spid="_x0000_s15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34" name="Option Button 510" hidden="1">
                <a:extLst>
                  <a:ext uri="{63B3BB69-23CF-44E3-9099-C40C66FF867C}">
                    <a14:compatExt spid="_x0000_s15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35" name="Option Button 511" hidden="1">
                <a:extLst>
                  <a:ext uri="{63B3BB69-23CF-44E3-9099-C40C66FF867C}">
                    <a14:compatExt spid="_x0000_s15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36" name="Group Box 512" hidden="1">
                <a:extLst>
                  <a:ext uri="{63B3BB69-23CF-44E3-9099-C40C66FF867C}">
                    <a14:compatExt spid="_x0000_s15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</xdr:col>
          <xdr:colOff>17970</xdr:colOff>
          <xdr:row>1</xdr:row>
          <xdr:rowOff>597776</xdr:rowOff>
        </xdr:from>
        <xdr:to>
          <xdr:col>94</xdr:col>
          <xdr:colOff>495299</xdr:colOff>
          <xdr:row>3</xdr:row>
          <xdr:rowOff>5912</xdr:rowOff>
        </xdr:to>
        <xdr:grpSp>
          <xdr:nvGrpSpPr>
            <xdr:cNvPr id="693" name="グループ化 692">
              <a:extLst>
                <a:ext uri="{FF2B5EF4-FFF2-40B4-BE49-F238E27FC236}">
                  <a16:creationId xmlns:a16="http://schemas.microsoft.com/office/drawing/2014/main" xmlns="" id="{00000000-0008-0000-0000-0000B5020000}"/>
                </a:ext>
              </a:extLst>
            </xdr:cNvPr>
            <xdr:cNvGrpSpPr/>
          </xdr:nvGrpSpPr>
          <xdr:grpSpPr>
            <a:xfrm>
              <a:off x="478048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37" name="Option Button 513" hidden="1">
                <a:extLst>
                  <a:ext uri="{63B3BB69-23CF-44E3-9099-C40C66FF867C}">
                    <a14:compatExt spid="_x0000_s15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38" name="Option Button 514" hidden="1">
                <a:extLst>
                  <a:ext uri="{63B3BB69-23CF-44E3-9099-C40C66FF867C}">
                    <a14:compatExt spid="_x0000_s15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39" name="Option Button 515" hidden="1">
                <a:extLst>
                  <a:ext uri="{63B3BB69-23CF-44E3-9099-C40C66FF867C}">
                    <a14:compatExt spid="_x0000_s15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40" name="Option Button 516" hidden="1">
                <a:extLst>
                  <a:ext uri="{63B3BB69-23CF-44E3-9099-C40C66FF867C}">
                    <a14:compatExt spid="_x0000_s15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41" name="Group Box 517" hidden="1">
                <a:extLst>
                  <a:ext uri="{63B3BB69-23CF-44E3-9099-C40C66FF867C}">
                    <a14:compatExt spid="_x0000_s15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95</xdr:col>
          <xdr:colOff>17970</xdr:colOff>
          <xdr:row>1</xdr:row>
          <xdr:rowOff>597776</xdr:rowOff>
        </xdr:from>
        <xdr:to>
          <xdr:col>95</xdr:col>
          <xdr:colOff>495299</xdr:colOff>
          <xdr:row>3</xdr:row>
          <xdr:rowOff>5912</xdr:rowOff>
        </xdr:to>
        <xdr:grpSp>
          <xdr:nvGrpSpPr>
            <xdr:cNvPr id="699" name="グループ化 698">
              <a:extLst>
                <a:ext uri="{FF2B5EF4-FFF2-40B4-BE49-F238E27FC236}">
                  <a16:creationId xmlns:a16="http://schemas.microsoft.com/office/drawing/2014/main" xmlns="" id="{00000000-0008-0000-0000-0000BB020000}"/>
                </a:ext>
              </a:extLst>
            </xdr:cNvPr>
            <xdr:cNvGrpSpPr/>
          </xdr:nvGrpSpPr>
          <xdr:grpSpPr>
            <a:xfrm>
              <a:off x="483097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42" name="Option Button 518" hidden="1">
                <a:extLst>
                  <a:ext uri="{63B3BB69-23CF-44E3-9099-C40C66FF867C}">
                    <a14:compatExt spid="_x0000_s15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43" name="Option Button 519" hidden="1">
                <a:extLst>
                  <a:ext uri="{63B3BB69-23CF-44E3-9099-C40C66FF867C}">
                    <a14:compatExt spid="_x0000_s15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44" name="Option Button 520" hidden="1">
                <a:extLst>
                  <a:ext uri="{63B3BB69-23CF-44E3-9099-C40C66FF867C}">
                    <a14:compatExt spid="_x0000_s15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45" name="Option Button 521" hidden="1">
                <a:extLst>
                  <a:ext uri="{63B3BB69-23CF-44E3-9099-C40C66FF867C}">
                    <a14:compatExt spid="_x0000_s15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46" name="Group Box 522" hidden="1">
                <a:extLst>
                  <a:ext uri="{63B3BB69-23CF-44E3-9099-C40C66FF867C}">
                    <a14:compatExt spid="_x0000_s15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96</xdr:col>
          <xdr:colOff>17970</xdr:colOff>
          <xdr:row>1</xdr:row>
          <xdr:rowOff>597776</xdr:rowOff>
        </xdr:from>
        <xdr:to>
          <xdr:col>96</xdr:col>
          <xdr:colOff>495299</xdr:colOff>
          <xdr:row>3</xdr:row>
          <xdr:rowOff>5912</xdr:rowOff>
        </xdr:to>
        <xdr:grpSp>
          <xdr:nvGrpSpPr>
            <xdr:cNvPr id="705" name="グループ化 704">
              <a:extLst>
                <a:ext uri="{FF2B5EF4-FFF2-40B4-BE49-F238E27FC236}">
                  <a16:creationId xmlns:a16="http://schemas.microsoft.com/office/drawing/2014/main" xmlns="" id="{00000000-0008-0000-0000-0000C1020000}"/>
                </a:ext>
              </a:extLst>
            </xdr:cNvPr>
            <xdr:cNvGrpSpPr/>
          </xdr:nvGrpSpPr>
          <xdr:grpSpPr>
            <a:xfrm>
              <a:off x="488145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47" name="Option Button 523" hidden="1">
                <a:extLst>
                  <a:ext uri="{63B3BB69-23CF-44E3-9099-C40C66FF867C}">
                    <a14:compatExt spid="_x0000_s15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48" name="Option Button 524" hidden="1">
                <a:extLst>
                  <a:ext uri="{63B3BB69-23CF-44E3-9099-C40C66FF867C}">
                    <a14:compatExt spid="_x0000_s15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49" name="Option Button 525" hidden="1">
                <a:extLst>
                  <a:ext uri="{63B3BB69-23CF-44E3-9099-C40C66FF867C}">
                    <a14:compatExt spid="_x0000_s15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50" name="Option Button 526" hidden="1">
                <a:extLst>
                  <a:ext uri="{63B3BB69-23CF-44E3-9099-C40C66FF867C}">
                    <a14:compatExt spid="_x0000_s15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51" name="Group Box 527" hidden="1">
                <a:extLst>
                  <a:ext uri="{63B3BB69-23CF-44E3-9099-C40C66FF867C}">
                    <a14:compatExt spid="_x0000_s15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</xdr:col>
          <xdr:colOff>17970</xdr:colOff>
          <xdr:row>1</xdr:row>
          <xdr:rowOff>597776</xdr:rowOff>
        </xdr:from>
        <xdr:to>
          <xdr:col>97</xdr:col>
          <xdr:colOff>495299</xdr:colOff>
          <xdr:row>3</xdr:row>
          <xdr:rowOff>5912</xdr:rowOff>
        </xdr:to>
        <xdr:grpSp>
          <xdr:nvGrpSpPr>
            <xdr:cNvPr id="711" name="グループ化 710">
              <a:extLst>
                <a:ext uri="{FF2B5EF4-FFF2-40B4-BE49-F238E27FC236}">
                  <a16:creationId xmlns:a16="http://schemas.microsoft.com/office/drawing/2014/main" xmlns="" id="{00000000-0008-0000-0000-0000C7020000}"/>
                </a:ext>
              </a:extLst>
            </xdr:cNvPr>
            <xdr:cNvGrpSpPr/>
          </xdr:nvGrpSpPr>
          <xdr:grpSpPr>
            <a:xfrm>
              <a:off x="493193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52" name="Option Button 528" hidden="1">
                <a:extLst>
                  <a:ext uri="{63B3BB69-23CF-44E3-9099-C40C66FF867C}">
                    <a14:compatExt spid="_x0000_s15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53" name="Option Button 529" hidden="1">
                <a:extLst>
                  <a:ext uri="{63B3BB69-23CF-44E3-9099-C40C66FF867C}">
                    <a14:compatExt spid="_x0000_s15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54" name="Option Button 530" hidden="1">
                <a:extLst>
                  <a:ext uri="{63B3BB69-23CF-44E3-9099-C40C66FF867C}">
                    <a14:compatExt spid="_x0000_s15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55" name="Option Button 531" hidden="1">
                <a:extLst>
                  <a:ext uri="{63B3BB69-23CF-44E3-9099-C40C66FF867C}">
                    <a14:compatExt spid="_x0000_s15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56" name="Group Box 532" hidden="1">
                <a:extLst>
                  <a:ext uri="{63B3BB69-23CF-44E3-9099-C40C66FF867C}">
                    <a14:compatExt spid="_x0000_s15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98</xdr:col>
          <xdr:colOff>17970</xdr:colOff>
          <xdr:row>1</xdr:row>
          <xdr:rowOff>597776</xdr:rowOff>
        </xdr:from>
        <xdr:to>
          <xdr:col>98</xdr:col>
          <xdr:colOff>495299</xdr:colOff>
          <xdr:row>3</xdr:row>
          <xdr:rowOff>5912</xdr:rowOff>
        </xdr:to>
        <xdr:grpSp>
          <xdr:nvGrpSpPr>
            <xdr:cNvPr id="717" name="グループ化 716">
              <a:extLst>
                <a:ext uri="{FF2B5EF4-FFF2-40B4-BE49-F238E27FC236}">
                  <a16:creationId xmlns:a16="http://schemas.microsoft.com/office/drawing/2014/main" xmlns="" id="{00000000-0008-0000-0000-0000CD020000}"/>
                </a:ext>
              </a:extLst>
            </xdr:cNvPr>
            <xdr:cNvGrpSpPr/>
          </xdr:nvGrpSpPr>
          <xdr:grpSpPr>
            <a:xfrm>
              <a:off x="498241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57" name="Option Button 533" hidden="1">
                <a:extLst>
                  <a:ext uri="{63B3BB69-23CF-44E3-9099-C40C66FF867C}">
                    <a14:compatExt spid="_x0000_s15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58" name="Option Button 534" hidden="1">
                <a:extLst>
                  <a:ext uri="{63B3BB69-23CF-44E3-9099-C40C66FF867C}">
                    <a14:compatExt spid="_x0000_s15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59" name="Option Button 535" hidden="1">
                <a:extLst>
                  <a:ext uri="{63B3BB69-23CF-44E3-9099-C40C66FF867C}">
                    <a14:compatExt spid="_x0000_s15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60" name="Option Button 536" hidden="1">
                <a:extLst>
                  <a:ext uri="{63B3BB69-23CF-44E3-9099-C40C66FF867C}">
                    <a14:compatExt spid="_x0000_s15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61" name="Group Box 537" hidden="1">
                <a:extLst>
                  <a:ext uri="{63B3BB69-23CF-44E3-9099-C40C66FF867C}">
                    <a14:compatExt spid="_x0000_s15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17970</xdr:colOff>
          <xdr:row>1</xdr:row>
          <xdr:rowOff>597776</xdr:rowOff>
        </xdr:from>
        <xdr:to>
          <xdr:col>99</xdr:col>
          <xdr:colOff>495299</xdr:colOff>
          <xdr:row>3</xdr:row>
          <xdr:rowOff>5912</xdr:rowOff>
        </xdr:to>
        <xdr:grpSp>
          <xdr:nvGrpSpPr>
            <xdr:cNvPr id="723" name="グループ化 722">
              <a:extLst>
                <a:ext uri="{FF2B5EF4-FFF2-40B4-BE49-F238E27FC236}">
                  <a16:creationId xmlns:a16="http://schemas.microsoft.com/office/drawing/2014/main" xmlns="" id="{00000000-0008-0000-0000-0000D3020000}"/>
                </a:ext>
              </a:extLst>
            </xdr:cNvPr>
            <xdr:cNvGrpSpPr/>
          </xdr:nvGrpSpPr>
          <xdr:grpSpPr>
            <a:xfrm>
              <a:off x="503290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62" name="Option Button 538" hidden="1">
                <a:extLst>
                  <a:ext uri="{63B3BB69-23CF-44E3-9099-C40C66FF867C}">
                    <a14:compatExt spid="_x0000_s15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63" name="Option Button 539" hidden="1">
                <a:extLst>
                  <a:ext uri="{63B3BB69-23CF-44E3-9099-C40C66FF867C}">
                    <a14:compatExt spid="_x0000_s15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64" name="Option Button 540" hidden="1">
                <a:extLst>
                  <a:ext uri="{63B3BB69-23CF-44E3-9099-C40C66FF867C}">
                    <a14:compatExt spid="_x0000_s15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65" name="Option Button 541" hidden="1">
                <a:extLst>
                  <a:ext uri="{63B3BB69-23CF-44E3-9099-C40C66FF867C}">
                    <a14:compatExt spid="_x0000_s15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66" name="Group Box 542" hidden="1">
                <a:extLst>
                  <a:ext uri="{63B3BB69-23CF-44E3-9099-C40C66FF867C}">
                    <a14:compatExt spid="_x0000_s15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100</xdr:col>
          <xdr:colOff>17970</xdr:colOff>
          <xdr:row>1</xdr:row>
          <xdr:rowOff>597776</xdr:rowOff>
        </xdr:from>
        <xdr:to>
          <xdr:col>100</xdr:col>
          <xdr:colOff>495299</xdr:colOff>
          <xdr:row>3</xdr:row>
          <xdr:rowOff>5912</xdr:rowOff>
        </xdr:to>
        <xdr:grpSp>
          <xdr:nvGrpSpPr>
            <xdr:cNvPr id="729" name="グループ化 728">
              <a:extLst>
                <a:ext uri="{FF2B5EF4-FFF2-40B4-BE49-F238E27FC236}">
                  <a16:creationId xmlns:a16="http://schemas.microsoft.com/office/drawing/2014/main" xmlns="" id="{00000000-0008-0000-0000-0000D9020000}"/>
                </a:ext>
              </a:extLst>
            </xdr:cNvPr>
            <xdr:cNvGrpSpPr/>
          </xdr:nvGrpSpPr>
          <xdr:grpSpPr>
            <a:xfrm>
              <a:off x="508338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67" name="Option Button 543" hidden="1">
                <a:extLst>
                  <a:ext uri="{63B3BB69-23CF-44E3-9099-C40C66FF867C}">
                    <a14:compatExt spid="_x0000_s15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68" name="Option Button 544" hidden="1">
                <a:extLst>
                  <a:ext uri="{63B3BB69-23CF-44E3-9099-C40C66FF867C}">
                    <a14:compatExt spid="_x0000_s15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69" name="Option Button 545" hidden="1">
                <a:extLst>
                  <a:ext uri="{63B3BB69-23CF-44E3-9099-C40C66FF867C}">
                    <a14:compatExt spid="_x0000_s15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70" name="Option Button 546" hidden="1">
                <a:extLst>
                  <a:ext uri="{63B3BB69-23CF-44E3-9099-C40C66FF867C}">
                    <a14:compatExt spid="_x0000_s15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71" name="Group Box 547" hidden="1">
                <a:extLst>
                  <a:ext uri="{63B3BB69-23CF-44E3-9099-C40C66FF867C}">
                    <a14:compatExt spid="_x0000_s15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101</xdr:col>
          <xdr:colOff>17970</xdr:colOff>
          <xdr:row>1</xdr:row>
          <xdr:rowOff>597776</xdr:rowOff>
        </xdr:from>
        <xdr:to>
          <xdr:col>101</xdr:col>
          <xdr:colOff>495299</xdr:colOff>
          <xdr:row>3</xdr:row>
          <xdr:rowOff>5912</xdr:rowOff>
        </xdr:to>
        <xdr:grpSp>
          <xdr:nvGrpSpPr>
            <xdr:cNvPr id="735" name="グループ化 734">
              <a:extLst>
                <a:ext uri="{FF2B5EF4-FFF2-40B4-BE49-F238E27FC236}">
                  <a16:creationId xmlns:a16="http://schemas.microsoft.com/office/drawing/2014/main" xmlns="" id="{00000000-0008-0000-0000-0000DF020000}"/>
                </a:ext>
              </a:extLst>
            </xdr:cNvPr>
            <xdr:cNvGrpSpPr/>
          </xdr:nvGrpSpPr>
          <xdr:grpSpPr>
            <a:xfrm>
              <a:off x="513386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72" name="Option Button 548" hidden="1">
                <a:extLst>
                  <a:ext uri="{63B3BB69-23CF-44E3-9099-C40C66FF867C}">
                    <a14:compatExt spid="_x0000_s15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73" name="Option Button 549" hidden="1">
                <a:extLst>
                  <a:ext uri="{63B3BB69-23CF-44E3-9099-C40C66FF867C}">
                    <a14:compatExt spid="_x0000_s15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74" name="Option Button 550" hidden="1">
                <a:extLst>
                  <a:ext uri="{63B3BB69-23CF-44E3-9099-C40C66FF867C}">
                    <a14:compatExt spid="_x0000_s15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75" name="Option Button 551" hidden="1">
                <a:extLst>
                  <a:ext uri="{63B3BB69-23CF-44E3-9099-C40C66FF867C}">
                    <a14:compatExt spid="_x0000_s15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76" name="Group Box 552" hidden="1">
                <a:extLst>
                  <a:ext uri="{63B3BB69-23CF-44E3-9099-C40C66FF867C}">
                    <a14:compatExt spid="_x0000_s15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17970</xdr:colOff>
          <xdr:row>1</xdr:row>
          <xdr:rowOff>597776</xdr:rowOff>
        </xdr:from>
        <xdr:to>
          <xdr:col>102</xdr:col>
          <xdr:colOff>495299</xdr:colOff>
          <xdr:row>3</xdr:row>
          <xdr:rowOff>5912</xdr:rowOff>
        </xdr:to>
        <xdr:grpSp>
          <xdr:nvGrpSpPr>
            <xdr:cNvPr id="741" name="グループ化 740">
              <a:extLst>
                <a:ext uri="{FF2B5EF4-FFF2-40B4-BE49-F238E27FC236}">
                  <a16:creationId xmlns:a16="http://schemas.microsoft.com/office/drawing/2014/main" xmlns="" id="{00000000-0008-0000-0000-0000E5020000}"/>
                </a:ext>
              </a:extLst>
            </xdr:cNvPr>
            <xdr:cNvGrpSpPr/>
          </xdr:nvGrpSpPr>
          <xdr:grpSpPr>
            <a:xfrm>
              <a:off x="518434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77" name="Option Button 553" hidden="1">
                <a:extLst>
                  <a:ext uri="{63B3BB69-23CF-44E3-9099-C40C66FF867C}">
                    <a14:compatExt spid="_x0000_s15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78" name="Option Button 554" hidden="1">
                <a:extLst>
                  <a:ext uri="{63B3BB69-23CF-44E3-9099-C40C66FF867C}">
                    <a14:compatExt spid="_x0000_s15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79" name="Option Button 555" hidden="1">
                <a:extLst>
                  <a:ext uri="{63B3BB69-23CF-44E3-9099-C40C66FF867C}">
                    <a14:compatExt spid="_x0000_s15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80" name="Option Button 556" hidden="1">
                <a:extLst>
                  <a:ext uri="{63B3BB69-23CF-44E3-9099-C40C66FF867C}">
                    <a14:compatExt spid="_x0000_s15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81" name="Group Box 557" hidden="1">
                <a:extLst>
                  <a:ext uri="{63B3BB69-23CF-44E3-9099-C40C66FF867C}">
                    <a14:compatExt spid="_x0000_s15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103</xdr:col>
          <xdr:colOff>17970</xdr:colOff>
          <xdr:row>1</xdr:row>
          <xdr:rowOff>597776</xdr:rowOff>
        </xdr:from>
        <xdr:to>
          <xdr:col>103</xdr:col>
          <xdr:colOff>495299</xdr:colOff>
          <xdr:row>3</xdr:row>
          <xdr:rowOff>5912</xdr:rowOff>
        </xdr:to>
        <xdr:grpSp>
          <xdr:nvGrpSpPr>
            <xdr:cNvPr id="747" name="グループ化 746">
              <a:extLst>
                <a:ext uri="{FF2B5EF4-FFF2-40B4-BE49-F238E27FC236}">
                  <a16:creationId xmlns:a16="http://schemas.microsoft.com/office/drawing/2014/main" xmlns="" id="{00000000-0008-0000-0000-0000EB020000}"/>
                </a:ext>
              </a:extLst>
            </xdr:cNvPr>
            <xdr:cNvGrpSpPr/>
          </xdr:nvGrpSpPr>
          <xdr:grpSpPr>
            <a:xfrm>
              <a:off x="523483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82" name="Option Button 558" hidden="1">
                <a:extLst>
                  <a:ext uri="{63B3BB69-23CF-44E3-9099-C40C66FF867C}">
                    <a14:compatExt spid="_x0000_s15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83" name="Option Button 559" hidden="1">
                <a:extLst>
                  <a:ext uri="{63B3BB69-23CF-44E3-9099-C40C66FF867C}">
                    <a14:compatExt spid="_x0000_s15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84" name="Option Button 560" hidden="1">
                <a:extLst>
                  <a:ext uri="{63B3BB69-23CF-44E3-9099-C40C66FF867C}">
                    <a14:compatExt spid="_x0000_s15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85" name="Option Button 561" hidden="1">
                <a:extLst>
                  <a:ext uri="{63B3BB69-23CF-44E3-9099-C40C66FF867C}">
                    <a14:compatExt spid="_x0000_s15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86" name="Group Box 562" hidden="1">
                <a:extLst>
                  <a:ext uri="{63B3BB69-23CF-44E3-9099-C40C66FF867C}">
                    <a14:compatExt spid="_x0000_s15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</xdr:col>
          <xdr:colOff>17970</xdr:colOff>
          <xdr:row>1</xdr:row>
          <xdr:rowOff>597776</xdr:rowOff>
        </xdr:from>
        <xdr:to>
          <xdr:col>104</xdr:col>
          <xdr:colOff>495299</xdr:colOff>
          <xdr:row>3</xdr:row>
          <xdr:rowOff>5912</xdr:rowOff>
        </xdr:to>
        <xdr:grpSp>
          <xdr:nvGrpSpPr>
            <xdr:cNvPr id="753" name="グループ化 752">
              <a:extLst>
                <a:ext uri="{FF2B5EF4-FFF2-40B4-BE49-F238E27FC236}">
                  <a16:creationId xmlns:a16="http://schemas.microsoft.com/office/drawing/2014/main" xmlns="" id="{00000000-0008-0000-0000-0000F1020000}"/>
                </a:ext>
              </a:extLst>
            </xdr:cNvPr>
            <xdr:cNvGrpSpPr/>
          </xdr:nvGrpSpPr>
          <xdr:grpSpPr>
            <a:xfrm>
              <a:off x="528531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87" name="Option Button 563" hidden="1">
                <a:extLst>
                  <a:ext uri="{63B3BB69-23CF-44E3-9099-C40C66FF867C}">
                    <a14:compatExt spid="_x0000_s15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88" name="Option Button 564" hidden="1">
                <a:extLst>
                  <a:ext uri="{63B3BB69-23CF-44E3-9099-C40C66FF867C}">
                    <a14:compatExt spid="_x0000_s15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89" name="Option Button 565" hidden="1">
                <a:extLst>
                  <a:ext uri="{63B3BB69-23CF-44E3-9099-C40C66FF867C}">
                    <a14:compatExt spid="_x0000_s15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90" name="Option Button 566" hidden="1">
                <a:extLst>
                  <a:ext uri="{63B3BB69-23CF-44E3-9099-C40C66FF867C}">
                    <a14:compatExt spid="_x0000_s15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91" name="Group Box 567" hidden="1">
                <a:extLst>
                  <a:ext uri="{63B3BB69-23CF-44E3-9099-C40C66FF867C}">
                    <a14:compatExt spid="_x0000_s15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105</xdr:col>
          <xdr:colOff>17970</xdr:colOff>
          <xdr:row>1</xdr:row>
          <xdr:rowOff>597776</xdr:rowOff>
        </xdr:from>
        <xdr:to>
          <xdr:col>105</xdr:col>
          <xdr:colOff>495299</xdr:colOff>
          <xdr:row>3</xdr:row>
          <xdr:rowOff>5912</xdr:rowOff>
        </xdr:to>
        <xdr:grpSp>
          <xdr:nvGrpSpPr>
            <xdr:cNvPr id="759" name="グループ化 758">
              <a:extLst>
                <a:ext uri="{FF2B5EF4-FFF2-40B4-BE49-F238E27FC236}">
                  <a16:creationId xmlns:a16="http://schemas.microsoft.com/office/drawing/2014/main" xmlns="" id="{00000000-0008-0000-0000-0000F7020000}"/>
                </a:ext>
              </a:extLst>
            </xdr:cNvPr>
            <xdr:cNvGrpSpPr/>
          </xdr:nvGrpSpPr>
          <xdr:grpSpPr>
            <a:xfrm>
              <a:off x="533579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92" name="Option Button 568" hidden="1">
                <a:extLst>
                  <a:ext uri="{63B3BB69-23CF-44E3-9099-C40C66FF867C}">
                    <a14:compatExt spid="_x0000_s15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93" name="Option Button 569" hidden="1">
                <a:extLst>
                  <a:ext uri="{63B3BB69-23CF-44E3-9099-C40C66FF867C}">
                    <a14:compatExt spid="_x0000_s15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94" name="Option Button 570" hidden="1">
                <a:extLst>
                  <a:ext uri="{63B3BB69-23CF-44E3-9099-C40C66FF867C}">
                    <a14:compatExt spid="_x0000_s15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595" name="Option Button 571" hidden="1">
                <a:extLst>
                  <a:ext uri="{63B3BB69-23CF-44E3-9099-C40C66FF867C}">
                    <a14:compatExt spid="_x0000_s15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596" name="Group Box 572" hidden="1">
                <a:extLst>
                  <a:ext uri="{63B3BB69-23CF-44E3-9099-C40C66FF867C}">
                    <a14:compatExt spid="_x0000_s15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106</xdr:col>
          <xdr:colOff>17970</xdr:colOff>
          <xdr:row>1</xdr:row>
          <xdr:rowOff>597776</xdr:rowOff>
        </xdr:from>
        <xdr:to>
          <xdr:col>106</xdr:col>
          <xdr:colOff>495299</xdr:colOff>
          <xdr:row>3</xdr:row>
          <xdr:rowOff>5912</xdr:rowOff>
        </xdr:to>
        <xdr:grpSp>
          <xdr:nvGrpSpPr>
            <xdr:cNvPr id="765" name="グループ化 764">
              <a:extLst>
                <a:ext uri="{FF2B5EF4-FFF2-40B4-BE49-F238E27FC236}">
                  <a16:creationId xmlns:a16="http://schemas.microsoft.com/office/drawing/2014/main" xmlns="" id="{00000000-0008-0000-0000-0000FD020000}"/>
                </a:ext>
              </a:extLst>
            </xdr:cNvPr>
            <xdr:cNvGrpSpPr/>
          </xdr:nvGrpSpPr>
          <xdr:grpSpPr>
            <a:xfrm>
              <a:off x="538627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597" name="Option Button 573" hidden="1">
                <a:extLst>
                  <a:ext uri="{63B3BB69-23CF-44E3-9099-C40C66FF867C}">
                    <a14:compatExt spid="_x0000_s15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598" name="Option Button 574" hidden="1">
                <a:extLst>
                  <a:ext uri="{63B3BB69-23CF-44E3-9099-C40C66FF867C}">
                    <a14:compatExt spid="_x0000_s15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599" name="Option Button 575" hidden="1">
                <a:extLst>
                  <a:ext uri="{63B3BB69-23CF-44E3-9099-C40C66FF867C}">
                    <a14:compatExt spid="_x0000_s15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00" name="Option Button 576" hidden="1">
                <a:extLst>
                  <a:ext uri="{63B3BB69-23CF-44E3-9099-C40C66FF867C}">
                    <a14:compatExt spid="_x0000_s16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01" name="Group Box 577" hidden="1">
                <a:extLst>
                  <a:ext uri="{63B3BB69-23CF-44E3-9099-C40C66FF867C}">
                    <a14:compatExt spid="_x0000_s16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</xdr:col>
          <xdr:colOff>17970</xdr:colOff>
          <xdr:row>1</xdr:row>
          <xdr:rowOff>597776</xdr:rowOff>
        </xdr:from>
        <xdr:to>
          <xdr:col>107</xdr:col>
          <xdr:colOff>495299</xdr:colOff>
          <xdr:row>3</xdr:row>
          <xdr:rowOff>5912</xdr:rowOff>
        </xdr:to>
        <xdr:grpSp>
          <xdr:nvGrpSpPr>
            <xdr:cNvPr id="771" name="グループ化 770">
              <a:extLst>
                <a:ext uri="{FF2B5EF4-FFF2-40B4-BE49-F238E27FC236}">
                  <a16:creationId xmlns:a16="http://schemas.microsoft.com/office/drawing/2014/main" xmlns="" id="{00000000-0008-0000-0000-000003030000}"/>
                </a:ext>
              </a:extLst>
            </xdr:cNvPr>
            <xdr:cNvGrpSpPr/>
          </xdr:nvGrpSpPr>
          <xdr:grpSpPr>
            <a:xfrm>
              <a:off x="543676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02" name="Option Button 578" hidden="1">
                <a:extLst>
                  <a:ext uri="{63B3BB69-23CF-44E3-9099-C40C66FF867C}">
                    <a14:compatExt spid="_x0000_s16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03" name="Option Button 579" hidden="1">
                <a:extLst>
                  <a:ext uri="{63B3BB69-23CF-44E3-9099-C40C66FF867C}">
                    <a14:compatExt spid="_x0000_s16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04" name="Option Button 580" hidden="1">
                <a:extLst>
                  <a:ext uri="{63B3BB69-23CF-44E3-9099-C40C66FF867C}">
                    <a14:compatExt spid="_x0000_s16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05" name="Option Button 581" hidden="1">
                <a:extLst>
                  <a:ext uri="{63B3BB69-23CF-44E3-9099-C40C66FF867C}">
                    <a14:compatExt spid="_x0000_s16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06" name="Group Box 582" hidden="1">
                <a:extLst>
                  <a:ext uri="{63B3BB69-23CF-44E3-9099-C40C66FF867C}">
                    <a14:compatExt spid="_x0000_s16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108</xdr:col>
          <xdr:colOff>17970</xdr:colOff>
          <xdr:row>1</xdr:row>
          <xdr:rowOff>597776</xdr:rowOff>
        </xdr:from>
        <xdr:to>
          <xdr:col>108</xdr:col>
          <xdr:colOff>495299</xdr:colOff>
          <xdr:row>3</xdr:row>
          <xdr:rowOff>5912</xdr:rowOff>
        </xdr:to>
        <xdr:grpSp>
          <xdr:nvGrpSpPr>
            <xdr:cNvPr id="777" name="グループ化 776">
              <a:extLst>
                <a:ext uri="{FF2B5EF4-FFF2-40B4-BE49-F238E27FC236}">
                  <a16:creationId xmlns:a16="http://schemas.microsoft.com/office/drawing/2014/main" xmlns="" id="{00000000-0008-0000-0000-000009030000}"/>
                </a:ext>
              </a:extLst>
            </xdr:cNvPr>
            <xdr:cNvGrpSpPr/>
          </xdr:nvGrpSpPr>
          <xdr:grpSpPr>
            <a:xfrm>
              <a:off x="548724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07" name="Option Button 583" hidden="1">
                <a:extLst>
                  <a:ext uri="{63B3BB69-23CF-44E3-9099-C40C66FF867C}">
                    <a14:compatExt spid="_x0000_s16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08" name="Option Button 584" hidden="1">
                <a:extLst>
                  <a:ext uri="{63B3BB69-23CF-44E3-9099-C40C66FF867C}">
                    <a14:compatExt spid="_x0000_s16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09" name="Option Button 585" hidden="1">
                <a:extLst>
                  <a:ext uri="{63B3BB69-23CF-44E3-9099-C40C66FF867C}">
                    <a14:compatExt spid="_x0000_s16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10" name="Option Button 586" hidden="1">
                <a:extLst>
                  <a:ext uri="{63B3BB69-23CF-44E3-9099-C40C66FF867C}">
                    <a14:compatExt spid="_x0000_s16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11" name="Group Box 587" hidden="1">
                <a:extLst>
                  <a:ext uri="{63B3BB69-23CF-44E3-9099-C40C66FF867C}">
                    <a14:compatExt spid="_x0000_s16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109</xdr:col>
          <xdr:colOff>17970</xdr:colOff>
          <xdr:row>1</xdr:row>
          <xdr:rowOff>597776</xdr:rowOff>
        </xdr:from>
        <xdr:to>
          <xdr:col>109</xdr:col>
          <xdr:colOff>495299</xdr:colOff>
          <xdr:row>3</xdr:row>
          <xdr:rowOff>5912</xdr:rowOff>
        </xdr:to>
        <xdr:grpSp>
          <xdr:nvGrpSpPr>
            <xdr:cNvPr id="783" name="グループ化 782">
              <a:extLst>
                <a:ext uri="{FF2B5EF4-FFF2-40B4-BE49-F238E27FC236}">
                  <a16:creationId xmlns:a16="http://schemas.microsoft.com/office/drawing/2014/main" xmlns="" id="{00000000-0008-0000-0000-00000F030000}"/>
                </a:ext>
              </a:extLst>
            </xdr:cNvPr>
            <xdr:cNvGrpSpPr/>
          </xdr:nvGrpSpPr>
          <xdr:grpSpPr>
            <a:xfrm>
              <a:off x="553772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12" name="Option Button 588" hidden="1">
                <a:extLst>
                  <a:ext uri="{63B3BB69-23CF-44E3-9099-C40C66FF867C}">
                    <a14:compatExt spid="_x0000_s16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13" name="Option Button 589" hidden="1">
                <a:extLst>
                  <a:ext uri="{63B3BB69-23CF-44E3-9099-C40C66FF867C}">
                    <a14:compatExt spid="_x0000_s16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14" name="Option Button 590" hidden="1">
                <a:extLst>
                  <a:ext uri="{63B3BB69-23CF-44E3-9099-C40C66FF867C}">
                    <a14:compatExt spid="_x0000_s16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15" name="Option Button 591" hidden="1">
                <a:extLst>
                  <a:ext uri="{63B3BB69-23CF-44E3-9099-C40C66FF867C}">
                    <a14:compatExt spid="_x0000_s16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16" name="Group Box 592" hidden="1">
                <a:extLst>
                  <a:ext uri="{63B3BB69-23CF-44E3-9099-C40C66FF867C}">
                    <a14:compatExt spid="_x0000_s16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</xdr:col>
          <xdr:colOff>17970</xdr:colOff>
          <xdr:row>1</xdr:row>
          <xdr:rowOff>597776</xdr:rowOff>
        </xdr:from>
        <xdr:to>
          <xdr:col>110</xdr:col>
          <xdr:colOff>495299</xdr:colOff>
          <xdr:row>3</xdr:row>
          <xdr:rowOff>5912</xdr:rowOff>
        </xdr:to>
        <xdr:grpSp>
          <xdr:nvGrpSpPr>
            <xdr:cNvPr id="789" name="グループ化 788">
              <a:extLst>
                <a:ext uri="{FF2B5EF4-FFF2-40B4-BE49-F238E27FC236}">
                  <a16:creationId xmlns:a16="http://schemas.microsoft.com/office/drawing/2014/main" xmlns="" id="{00000000-0008-0000-0000-000015030000}"/>
                </a:ext>
              </a:extLst>
            </xdr:cNvPr>
            <xdr:cNvGrpSpPr/>
          </xdr:nvGrpSpPr>
          <xdr:grpSpPr>
            <a:xfrm>
              <a:off x="558820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17" name="Option Button 593" hidden="1">
                <a:extLst>
                  <a:ext uri="{63B3BB69-23CF-44E3-9099-C40C66FF867C}">
                    <a14:compatExt spid="_x0000_s16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18" name="Option Button 594" hidden="1">
                <a:extLst>
                  <a:ext uri="{63B3BB69-23CF-44E3-9099-C40C66FF867C}">
                    <a14:compatExt spid="_x0000_s16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19" name="Option Button 595" hidden="1">
                <a:extLst>
                  <a:ext uri="{63B3BB69-23CF-44E3-9099-C40C66FF867C}">
                    <a14:compatExt spid="_x0000_s16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20" name="Option Button 596" hidden="1">
                <a:extLst>
                  <a:ext uri="{63B3BB69-23CF-44E3-9099-C40C66FF867C}">
                    <a14:compatExt spid="_x0000_s16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21" name="Group Box 597" hidden="1">
                <a:extLst>
                  <a:ext uri="{63B3BB69-23CF-44E3-9099-C40C66FF867C}">
                    <a14:compatExt spid="_x0000_s16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17970</xdr:colOff>
          <xdr:row>1</xdr:row>
          <xdr:rowOff>597776</xdr:rowOff>
        </xdr:from>
        <xdr:to>
          <xdr:col>111</xdr:col>
          <xdr:colOff>495299</xdr:colOff>
          <xdr:row>3</xdr:row>
          <xdr:rowOff>5912</xdr:rowOff>
        </xdr:to>
        <xdr:grpSp>
          <xdr:nvGrpSpPr>
            <xdr:cNvPr id="795" name="グループ化 794">
              <a:extLst>
                <a:ext uri="{FF2B5EF4-FFF2-40B4-BE49-F238E27FC236}">
                  <a16:creationId xmlns:a16="http://schemas.microsoft.com/office/drawing/2014/main" xmlns="" id="{00000000-0008-0000-0000-00001B030000}"/>
                </a:ext>
              </a:extLst>
            </xdr:cNvPr>
            <xdr:cNvGrpSpPr/>
          </xdr:nvGrpSpPr>
          <xdr:grpSpPr>
            <a:xfrm>
              <a:off x="563869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22" name="Option Button 598" hidden="1">
                <a:extLst>
                  <a:ext uri="{63B3BB69-23CF-44E3-9099-C40C66FF867C}">
                    <a14:compatExt spid="_x0000_s16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23" name="Option Button 599" hidden="1">
                <a:extLst>
                  <a:ext uri="{63B3BB69-23CF-44E3-9099-C40C66FF867C}">
                    <a14:compatExt spid="_x0000_s16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24" name="Option Button 600" hidden="1">
                <a:extLst>
                  <a:ext uri="{63B3BB69-23CF-44E3-9099-C40C66FF867C}">
                    <a14:compatExt spid="_x0000_s16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25" name="Option Button 601" hidden="1">
                <a:extLst>
                  <a:ext uri="{63B3BB69-23CF-44E3-9099-C40C66FF867C}">
                    <a14:compatExt spid="_x0000_s16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26" name="Group Box 602" hidden="1">
                <a:extLst>
                  <a:ext uri="{63B3BB69-23CF-44E3-9099-C40C66FF867C}">
                    <a14:compatExt spid="_x0000_s16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</xdr:col>
          <xdr:colOff>17970</xdr:colOff>
          <xdr:row>1</xdr:row>
          <xdr:rowOff>597776</xdr:rowOff>
        </xdr:from>
        <xdr:to>
          <xdr:col>112</xdr:col>
          <xdr:colOff>495299</xdr:colOff>
          <xdr:row>3</xdr:row>
          <xdr:rowOff>5912</xdr:rowOff>
        </xdr:to>
        <xdr:grpSp>
          <xdr:nvGrpSpPr>
            <xdr:cNvPr id="801" name="グループ化 800">
              <a:extLst>
                <a:ext uri="{FF2B5EF4-FFF2-40B4-BE49-F238E27FC236}">
                  <a16:creationId xmlns:a16="http://schemas.microsoft.com/office/drawing/2014/main" xmlns="" id="{00000000-0008-0000-0000-000021030000}"/>
                </a:ext>
              </a:extLst>
            </xdr:cNvPr>
            <xdr:cNvGrpSpPr/>
          </xdr:nvGrpSpPr>
          <xdr:grpSpPr>
            <a:xfrm>
              <a:off x="568917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27" name="Option Button 603" hidden="1">
                <a:extLst>
                  <a:ext uri="{63B3BB69-23CF-44E3-9099-C40C66FF867C}">
                    <a14:compatExt spid="_x0000_s16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28" name="Option Button 604" hidden="1">
                <a:extLst>
                  <a:ext uri="{63B3BB69-23CF-44E3-9099-C40C66FF867C}">
                    <a14:compatExt spid="_x0000_s16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29" name="Option Button 605" hidden="1">
                <a:extLst>
                  <a:ext uri="{63B3BB69-23CF-44E3-9099-C40C66FF867C}">
                    <a14:compatExt spid="_x0000_s16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30" name="Option Button 606" hidden="1">
                <a:extLst>
                  <a:ext uri="{63B3BB69-23CF-44E3-9099-C40C66FF867C}">
                    <a14:compatExt spid="_x0000_s16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31" name="Group Box 607" hidden="1">
                <a:extLst>
                  <a:ext uri="{63B3BB69-23CF-44E3-9099-C40C66FF867C}">
                    <a14:compatExt spid="_x0000_s16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113</xdr:col>
          <xdr:colOff>17970</xdr:colOff>
          <xdr:row>1</xdr:row>
          <xdr:rowOff>597776</xdr:rowOff>
        </xdr:from>
        <xdr:to>
          <xdr:col>113</xdr:col>
          <xdr:colOff>495299</xdr:colOff>
          <xdr:row>3</xdr:row>
          <xdr:rowOff>5912</xdr:rowOff>
        </xdr:to>
        <xdr:grpSp>
          <xdr:nvGrpSpPr>
            <xdr:cNvPr id="807" name="グループ化 806">
              <a:extLst>
                <a:ext uri="{FF2B5EF4-FFF2-40B4-BE49-F238E27FC236}">
                  <a16:creationId xmlns:a16="http://schemas.microsoft.com/office/drawing/2014/main" xmlns="" id="{00000000-0008-0000-0000-000027030000}"/>
                </a:ext>
              </a:extLst>
            </xdr:cNvPr>
            <xdr:cNvGrpSpPr/>
          </xdr:nvGrpSpPr>
          <xdr:grpSpPr>
            <a:xfrm>
              <a:off x="573965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32" name="Option Button 608" hidden="1">
                <a:extLst>
                  <a:ext uri="{63B3BB69-23CF-44E3-9099-C40C66FF867C}">
                    <a14:compatExt spid="_x0000_s16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33" name="Option Button 609" hidden="1">
                <a:extLst>
                  <a:ext uri="{63B3BB69-23CF-44E3-9099-C40C66FF867C}">
                    <a14:compatExt spid="_x0000_s16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34" name="Option Button 610" hidden="1">
                <a:extLst>
                  <a:ext uri="{63B3BB69-23CF-44E3-9099-C40C66FF867C}">
                    <a14:compatExt spid="_x0000_s16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35" name="Option Button 611" hidden="1">
                <a:extLst>
                  <a:ext uri="{63B3BB69-23CF-44E3-9099-C40C66FF867C}">
                    <a14:compatExt spid="_x0000_s16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36" name="Group Box 612" hidden="1">
                <a:extLst>
                  <a:ext uri="{63B3BB69-23CF-44E3-9099-C40C66FF867C}">
                    <a14:compatExt spid="_x0000_s16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</xdr:col>
          <xdr:colOff>17970</xdr:colOff>
          <xdr:row>1</xdr:row>
          <xdr:rowOff>597776</xdr:rowOff>
        </xdr:from>
        <xdr:to>
          <xdr:col>114</xdr:col>
          <xdr:colOff>495299</xdr:colOff>
          <xdr:row>3</xdr:row>
          <xdr:rowOff>5912</xdr:rowOff>
        </xdr:to>
        <xdr:grpSp>
          <xdr:nvGrpSpPr>
            <xdr:cNvPr id="813" name="グループ化 812">
              <a:extLst>
                <a:ext uri="{FF2B5EF4-FFF2-40B4-BE49-F238E27FC236}">
                  <a16:creationId xmlns:a16="http://schemas.microsoft.com/office/drawing/2014/main" xmlns="" id="{00000000-0008-0000-0000-00002D030000}"/>
                </a:ext>
              </a:extLst>
            </xdr:cNvPr>
            <xdr:cNvGrpSpPr/>
          </xdr:nvGrpSpPr>
          <xdr:grpSpPr>
            <a:xfrm>
              <a:off x="579013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37" name="Option Button 613" hidden="1">
                <a:extLst>
                  <a:ext uri="{63B3BB69-23CF-44E3-9099-C40C66FF867C}">
                    <a14:compatExt spid="_x0000_s16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38" name="Option Button 614" hidden="1">
                <a:extLst>
                  <a:ext uri="{63B3BB69-23CF-44E3-9099-C40C66FF867C}">
                    <a14:compatExt spid="_x0000_s16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39" name="Option Button 615" hidden="1">
                <a:extLst>
                  <a:ext uri="{63B3BB69-23CF-44E3-9099-C40C66FF867C}">
                    <a14:compatExt spid="_x0000_s16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40" name="Option Button 616" hidden="1">
                <a:extLst>
                  <a:ext uri="{63B3BB69-23CF-44E3-9099-C40C66FF867C}">
                    <a14:compatExt spid="_x0000_s16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41" name="Group Box 617" hidden="1">
                <a:extLst>
                  <a:ext uri="{63B3BB69-23CF-44E3-9099-C40C66FF867C}">
                    <a14:compatExt spid="_x0000_s16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</xdr:col>
          <xdr:colOff>17970</xdr:colOff>
          <xdr:row>1</xdr:row>
          <xdr:rowOff>597776</xdr:rowOff>
        </xdr:from>
        <xdr:to>
          <xdr:col>115</xdr:col>
          <xdr:colOff>495299</xdr:colOff>
          <xdr:row>3</xdr:row>
          <xdr:rowOff>5912</xdr:rowOff>
        </xdr:to>
        <xdr:grpSp>
          <xdr:nvGrpSpPr>
            <xdr:cNvPr id="819" name="グループ化 818">
              <a:extLst>
                <a:ext uri="{FF2B5EF4-FFF2-40B4-BE49-F238E27FC236}">
                  <a16:creationId xmlns:a16="http://schemas.microsoft.com/office/drawing/2014/main" xmlns="" id="{00000000-0008-0000-0000-000033030000}"/>
                </a:ext>
              </a:extLst>
            </xdr:cNvPr>
            <xdr:cNvGrpSpPr/>
          </xdr:nvGrpSpPr>
          <xdr:grpSpPr>
            <a:xfrm>
              <a:off x="584062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42" name="Option Button 618" hidden="1">
                <a:extLst>
                  <a:ext uri="{63B3BB69-23CF-44E3-9099-C40C66FF867C}">
                    <a14:compatExt spid="_x0000_s16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43" name="Option Button 619" hidden="1">
                <a:extLst>
                  <a:ext uri="{63B3BB69-23CF-44E3-9099-C40C66FF867C}">
                    <a14:compatExt spid="_x0000_s16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44" name="Option Button 620" hidden="1">
                <a:extLst>
                  <a:ext uri="{63B3BB69-23CF-44E3-9099-C40C66FF867C}">
                    <a14:compatExt spid="_x0000_s16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45" name="Option Button 621" hidden="1">
                <a:extLst>
                  <a:ext uri="{63B3BB69-23CF-44E3-9099-C40C66FF867C}">
                    <a14:compatExt spid="_x0000_s16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46" name="Group Box 622" hidden="1">
                <a:extLst>
                  <a:ext uri="{63B3BB69-23CF-44E3-9099-C40C66FF867C}">
                    <a14:compatExt spid="_x0000_s16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116</xdr:col>
          <xdr:colOff>17970</xdr:colOff>
          <xdr:row>1</xdr:row>
          <xdr:rowOff>597776</xdr:rowOff>
        </xdr:from>
        <xdr:to>
          <xdr:col>116</xdr:col>
          <xdr:colOff>495299</xdr:colOff>
          <xdr:row>3</xdr:row>
          <xdr:rowOff>5912</xdr:rowOff>
        </xdr:to>
        <xdr:grpSp>
          <xdr:nvGrpSpPr>
            <xdr:cNvPr id="825" name="グループ化 824">
              <a:extLst>
                <a:ext uri="{FF2B5EF4-FFF2-40B4-BE49-F238E27FC236}">
                  <a16:creationId xmlns:a16="http://schemas.microsoft.com/office/drawing/2014/main" xmlns="" id="{00000000-0008-0000-0000-000039030000}"/>
                </a:ext>
              </a:extLst>
            </xdr:cNvPr>
            <xdr:cNvGrpSpPr/>
          </xdr:nvGrpSpPr>
          <xdr:grpSpPr>
            <a:xfrm>
              <a:off x="589110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47" name="Option Button 623" hidden="1">
                <a:extLst>
                  <a:ext uri="{63B3BB69-23CF-44E3-9099-C40C66FF867C}">
                    <a14:compatExt spid="_x0000_s16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48" name="Option Button 624" hidden="1">
                <a:extLst>
                  <a:ext uri="{63B3BB69-23CF-44E3-9099-C40C66FF867C}">
                    <a14:compatExt spid="_x0000_s16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49" name="Option Button 625" hidden="1">
                <a:extLst>
                  <a:ext uri="{63B3BB69-23CF-44E3-9099-C40C66FF867C}">
                    <a14:compatExt spid="_x0000_s16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50" name="Option Button 626" hidden="1">
                <a:extLst>
                  <a:ext uri="{63B3BB69-23CF-44E3-9099-C40C66FF867C}">
                    <a14:compatExt spid="_x0000_s16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51" name="Group Box 627" hidden="1">
                <a:extLst>
                  <a:ext uri="{63B3BB69-23CF-44E3-9099-C40C66FF867C}">
                    <a14:compatExt spid="_x0000_s16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</xdr:col>
          <xdr:colOff>17970</xdr:colOff>
          <xdr:row>1</xdr:row>
          <xdr:rowOff>597776</xdr:rowOff>
        </xdr:from>
        <xdr:to>
          <xdr:col>117</xdr:col>
          <xdr:colOff>495299</xdr:colOff>
          <xdr:row>3</xdr:row>
          <xdr:rowOff>5912</xdr:rowOff>
        </xdr:to>
        <xdr:grpSp>
          <xdr:nvGrpSpPr>
            <xdr:cNvPr id="831" name="グループ化 830">
              <a:extLst>
                <a:ext uri="{FF2B5EF4-FFF2-40B4-BE49-F238E27FC236}">
                  <a16:creationId xmlns:a16="http://schemas.microsoft.com/office/drawing/2014/main" xmlns="" id="{00000000-0008-0000-0000-00003F030000}"/>
                </a:ext>
              </a:extLst>
            </xdr:cNvPr>
            <xdr:cNvGrpSpPr/>
          </xdr:nvGrpSpPr>
          <xdr:grpSpPr>
            <a:xfrm>
              <a:off x="594158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52" name="Option Button 628" hidden="1">
                <a:extLst>
                  <a:ext uri="{63B3BB69-23CF-44E3-9099-C40C66FF867C}">
                    <a14:compatExt spid="_x0000_s16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53" name="Option Button 629" hidden="1">
                <a:extLst>
                  <a:ext uri="{63B3BB69-23CF-44E3-9099-C40C66FF867C}">
                    <a14:compatExt spid="_x0000_s16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54" name="Option Button 630" hidden="1">
                <a:extLst>
                  <a:ext uri="{63B3BB69-23CF-44E3-9099-C40C66FF867C}">
                    <a14:compatExt spid="_x0000_s16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55" name="Option Button 631" hidden="1">
                <a:extLst>
                  <a:ext uri="{63B3BB69-23CF-44E3-9099-C40C66FF867C}">
                    <a14:compatExt spid="_x0000_s16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56" name="Group Box 632" hidden="1">
                <a:extLst>
                  <a:ext uri="{63B3BB69-23CF-44E3-9099-C40C66FF867C}">
                    <a14:compatExt spid="_x0000_s16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118</xdr:col>
          <xdr:colOff>17970</xdr:colOff>
          <xdr:row>1</xdr:row>
          <xdr:rowOff>597776</xdr:rowOff>
        </xdr:from>
        <xdr:to>
          <xdr:col>118</xdr:col>
          <xdr:colOff>495299</xdr:colOff>
          <xdr:row>3</xdr:row>
          <xdr:rowOff>5912</xdr:rowOff>
        </xdr:to>
        <xdr:grpSp>
          <xdr:nvGrpSpPr>
            <xdr:cNvPr id="837" name="グループ化 836">
              <a:extLst>
                <a:ext uri="{FF2B5EF4-FFF2-40B4-BE49-F238E27FC236}">
                  <a16:creationId xmlns:a16="http://schemas.microsoft.com/office/drawing/2014/main" xmlns="" id="{00000000-0008-0000-0000-000045030000}"/>
                </a:ext>
              </a:extLst>
            </xdr:cNvPr>
            <xdr:cNvGrpSpPr/>
          </xdr:nvGrpSpPr>
          <xdr:grpSpPr>
            <a:xfrm>
              <a:off x="599206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57" name="Option Button 633" hidden="1">
                <a:extLst>
                  <a:ext uri="{63B3BB69-23CF-44E3-9099-C40C66FF867C}">
                    <a14:compatExt spid="_x0000_s16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58" name="Option Button 634" hidden="1">
                <a:extLst>
                  <a:ext uri="{63B3BB69-23CF-44E3-9099-C40C66FF867C}">
                    <a14:compatExt spid="_x0000_s16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59" name="Option Button 635" hidden="1">
                <a:extLst>
                  <a:ext uri="{63B3BB69-23CF-44E3-9099-C40C66FF867C}">
                    <a14:compatExt spid="_x0000_s16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60" name="Option Button 636" hidden="1">
                <a:extLst>
                  <a:ext uri="{63B3BB69-23CF-44E3-9099-C40C66FF867C}">
                    <a14:compatExt spid="_x0000_s16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61" name="Group Box 637" hidden="1">
                <a:extLst>
                  <a:ext uri="{63B3BB69-23CF-44E3-9099-C40C66FF867C}">
                    <a14:compatExt spid="_x0000_s16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119</xdr:col>
          <xdr:colOff>17970</xdr:colOff>
          <xdr:row>1</xdr:row>
          <xdr:rowOff>597776</xdr:rowOff>
        </xdr:from>
        <xdr:to>
          <xdr:col>119</xdr:col>
          <xdr:colOff>495299</xdr:colOff>
          <xdr:row>3</xdr:row>
          <xdr:rowOff>5912</xdr:rowOff>
        </xdr:to>
        <xdr:grpSp>
          <xdr:nvGrpSpPr>
            <xdr:cNvPr id="843" name="グループ化 842">
              <a:extLst>
                <a:ext uri="{FF2B5EF4-FFF2-40B4-BE49-F238E27FC236}">
                  <a16:creationId xmlns:a16="http://schemas.microsoft.com/office/drawing/2014/main" xmlns="" id="{00000000-0008-0000-0000-00004B030000}"/>
                </a:ext>
              </a:extLst>
            </xdr:cNvPr>
            <xdr:cNvGrpSpPr/>
          </xdr:nvGrpSpPr>
          <xdr:grpSpPr>
            <a:xfrm>
              <a:off x="604255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62" name="Option Button 638" hidden="1">
                <a:extLst>
                  <a:ext uri="{63B3BB69-23CF-44E3-9099-C40C66FF867C}">
                    <a14:compatExt spid="_x0000_s16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63" name="Option Button 639" hidden="1">
                <a:extLst>
                  <a:ext uri="{63B3BB69-23CF-44E3-9099-C40C66FF867C}">
                    <a14:compatExt spid="_x0000_s16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64" name="Option Button 640" hidden="1">
                <a:extLst>
                  <a:ext uri="{63B3BB69-23CF-44E3-9099-C40C66FF867C}">
                    <a14:compatExt spid="_x0000_s16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65" name="Option Button 641" hidden="1">
                <a:extLst>
                  <a:ext uri="{63B3BB69-23CF-44E3-9099-C40C66FF867C}">
                    <a14:compatExt spid="_x0000_s16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66" name="Group Box 642" hidden="1">
                <a:extLst>
                  <a:ext uri="{63B3BB69-23CF-44E3-9099-C40C66FF867C}">
                    <a14:compatExt spid="_x0000_s16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</xdr:col>
          <xdr:colOff>17970</xdr:colOff>
          <xdr:row>1</xdr:row>
          <xdr:rowOff>597776</xdr:rowOff>
        </xdr:from>
        <xdr:to>
          <xdr:col>120</xdr:col>
          <xdr:colOff>495299</xdr:colOff>
          <xdr:row>3</xdr:row>
          <xdr:rowOff>5912</xdr:rowOff>
        </xdr:to>
        <xdr:grpSp>
          <xdr:nvGrpSpPr>
            <xdr:cNvPr id="849" name="グループ化 848">
              <a:extLst>
                <a:ext uri="{FF2B5EF4-FFF2-40B4-BE49-F238E27FC236}">
                  <a16:creationId xmlns:a16="http://schemas.microsoft.com/office/drawing/2014/main" xmlns="" id="{00000000-0008-0000-0000-000051030000}"/>
                </a:ext>
              </a:extLst>
            </xdr:cNvPr>
            <xdr:cNvGrpSpPr/>
          </xdr:nvGrpSpPr>
          <xdr:grpSpPr>
            <a:xfrm>
              <a:off x="609303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67" name="Option Button 643" hidden="1">
                <a:extLst>
                  <a:ext uri="{63B3BB69-23CF-44E3-9099-C40C66FF867C}">
                    <a14:compatExt spid="_x0000_s16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68" name="Option Button 644" hidden="1">
                <a:extLst>
                  <a:ext uri="{63B3BB69-23CF-44E3-9099-C40C66FF867C}">
                    <a14:compatExt spid="_x0000_s16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69" name="Option Button 645" hidden="1">
                <a:extLst>
                  <a:ext uri="{63B3BB69-23CF-44E3-9099-C40C66FF867C}">
                    <a14:compatExt spid="_x0000_s16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70" name="Option Button 646" hidden="1">
                <a:extLst>
                  <a:ext uri="{63B3BB69-23CF-44E3-9099-C40C66FF867C}">
                    <a14:compatExt spid="_x0000_s16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71" name="Group Box 647" hidden="1">
                <a:extLst>
                  <a:ext uri="{63B3BB69-23CF-44E3-9099-C40C66FF867C}">
                    <a14:compatExt spid="_x0000_s16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121</xdr:col>
          <xdr:colOff>17970</xdr:colOff>
          <xdr:row>1</xdr:row>
          <xdr:rowOff>597776</xdr:rowOff>
        </xdr:from>
        <xdr:to>
          <xdr:col>121</xdr:col>
          <xdr:colOff>495299</xdr:colOff>
          <xdr:row>3</xdr:row>
          <xdr:rowOff>5912</xdr:rowOff>
        </xdr:to>
        <xdr:grpSp>
          <xdr:nvGrpSpPr>
            <xdr:cNvPr id="855" name="グループ化 854">
              <a:extLst>
                <a:ext uri="{FF2B5EF4-FFF2-40B4-BE49-F238E27FC236}">
                  <a16:creationId xmlns:a16="http://schemas.microsoft.com/office/drawing/2014/main" xmlns="" id="{00000000-0008-0000-0000-000057030000}"/>
                </a:ext>
              </a:extLst>
            </xdr:cNvPr>
            <xdr:cNvGrpSpPr/>
          </xdr:nvGrpSpPr>
          <xdr:grpSpPr>
            <a:xfrm>
              <a:off x="614351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72" name="Option Button 648" hidden="1">
                <a:extLst>
                  <a:ext uri="{63B3BB69-23CF-44E3-9099-C40C66FF867C}">
                    <a14:compatExt spid="_x0000_s16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73" name="Option Button 649" hidden="1">
                <a:extLst>
                  <a:ext uri="{63B3BB69-23CF-44E3-9099-C40C66FF867C}">
                    <a14:compatExt spid="_x0000_s16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74" name="Option Button 650" hidden="1">
                <a:extLst>
                  <a:ext uri="{63B3BB69-23CF-44E3-9099-C40C66FF867C}">
                    <a14:compatExt spid="_x0000_s16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75" name="Option Button 651" hidden="1">
                <a:extLst>
                  <a:ext uri="{63B3BB69-23CF-44E3-9099-C40C66FF867C}">
                    <a14:compatExt spid="_x0000_s16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76" name="Group Box 652" hidden="1">
                <a:extLst>
                  <a:ext uri="{63B3BB69-23CF-44E3-9099-C40C66FF867C}">
                    <a14:compatExt spid="_x0000_s16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</xdr:col>
          <xdr:colOff>17970</xdr:colOff>
          <xdr:row>1</xdr:row>
          <xdr:rowOff>597776</xdr:rowOff>
        </xdr:from>
        <xdr:to>
          <xdr:col>122</xdr:col>
          <xdr:colOff>495299</xdr:colOff>
          <xdr:row>3</xdr:row>
          <xdr:rowOff>5912</xdr:rowOff>
        </xdr:to>
        <xdr:grpSp>
          <xdr:nvGrpSpPr>
            <xdr:cNvPr id="861" name="グループ化 860">
              <a:extLst>
                <a:ext uri="{FF2B5EF4-FFF2-40B4-BE49-F238E27FC236}">
                  <a16:creationId xmlns:a16="http://schemas.microsoft.com/office/drawing/2014/main" xmlns="" id="{00000000-0008-0000-0000-00005D030000}"/>
                </a:ext>
              </a:extLst>
            </xdr:cNvPr>
            <xdr:cNvGrpSpPr/>
          </xdr:nvGrpSpPr>
          <xdr:grpSpPr>
            <a:xfrm>
              <a:off x="619399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77" name="Option Button 653" hidden="1">
                <a:extLst>
                  <a:ext uri="{63B3BB69-23CF-44E3-9099-C40C66FF867C}">
                    <a14:compatExt spid="_x0000_s16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78" name="Option Button 654" hidden="1">
                <a:extLst>
                  <a:ext uri="{63B3BB69-23CF-44E3-9099-C40C66FF867C}">
                    <a14:compatExt spid="_x0000_s16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79" name="Option Button 655" hidden="1">
                <a:extLst>
                  <a:ext uri="{63B3BB69-23CF-44E3-9099-C40C66FF867C}">
                    <a14:compatExt spid="_x0000_s16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80" name="Option Button 656" hidden="1">
                <a:extLst>
                  <a:ext uri="{63B3BB69-23CF-44E3-9099-C40C66FF867C}">
                    <a14:compatExt spid="_x0000_s16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81" name="Group Box 657" hidden="1">
                <a:extLst>
                  <a:ext uri="{63B3BB69-23CF-44E3-9099-C40C66FF867C}">
                    <a14:compatExt spid="_x0000_s16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123</xdr:col>
          <xdr:colOff>17970</xdr:colOff>
          <xdr:row>1</xdr:row>
          <xdr:rowOff>597776</xdr:rowOff>
        </xdr:from>
        <xdr:to>
          <xdr:col>123</xdr:col>
          <xdr:colOff>495299</xdr:colOff>
          <xdr:row>3</xdr:row>
          <xdr:rowOff>5912</xdr:rowOff>
        </xdr:to>
        <xdr:grpSp>
          <xdr:nvGrpSpPr>
            <xdr:cNvPr id="867" name="グループ化 866">
              <a:extLst>
                <a:ext uri="{FF2B5EF4-FFF2-40B4-BE49-F238E27FC236}">
                  <a16:creationId xmlns:a16="http://schemas.microsoft.com/office/drawing/2014/main" xmlns="" id="{00000000-0008-0000-0000-000063030000}"/>
                </a:ext>
              </a:extLst>
            </xdr:cNvPr>
            <xdr:cNvGrpSpPr/>
          </xdr:nvGrpSpPr>
          <xdr:grpSpPr>
            <a:xfrm>
              <a:off x="624448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82" name="Option Button 658" hidden="1">
                <a:extLst>
                  <a:ext uri="{63B3BB69-23CF-44E3-9099-C40C66FF867C}">
                    <a14:compatExt spid="_x0000_s16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83" name="Option Button 659" hidden="1">
                <a:extLst>
                  <a:ext uri="{63B3BB69-23CF-44E3-9099-C40C66FF867C}">
                    <a14:compatExt spid="_x0000_s16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84" name="Option Button 660" hidden="1">
                <a:extLst>
                  <a:ext uri="{63B3BB69-23CF-44E3-9099-C40C66FF867C}">
                    <a14:compatExt spid="_x0000_s16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85" name="Option Button 661" hidden="1">
                <a:extLst>
                  <a:ext uri="{63B3BB69-23CF-44E3-9099-C40C66FF867C}">
                    <a14:compatExt spid="_x0000_s16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86" name="Group Box 662" hidden="1">
                <a:extLst>
                  <a:ext uri="{63B3BB69-23CF-44E3-9099-C40C66FF867C}">
                    <a14:compatExt spid="_x0000_s16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124</xdr:col>
          <xdr:colOff>17970</xdr:colOff>
          <xdr:row>1</xdr:row>
          <xdr:rowOff>597776</xdr:rowOff>
        </xdr:from>
        <xdr:to>
          <xdr:col>124</xdr:col>
          <xdr:colOff>495299</xdr:colOff>
          <xdr:row>3</xdr:row>
          <xdr:rowOff>5912</xdr:rowOff>
        </xdr:to>
        <xdr:grpSp>
          <xdr:nvGrpSpPr>
            <xdr:cNvPr id="873" name="グループ化 872">
              <a:extLst>
                <a:ext uri="{FF2B5EF4-FFF2-40B4-BE49-F238E27FC236}">
                  <a16:creationId xmlns:a16="http://schemas.microsoft.com/office/drawing/2014/main" xmlns="" id="{00000000-0008-0000-0000-000069030000}"/>
                </a:ext>
              </a:extLst>
            </xdr:cNvPr>
            <xdr:cNvGrpSpPr/>
          </xdr:nvGrpSpPr>
          <xdr:grpSpPr>
            <a:xfrm>
              <a:off x="629496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87" name="Option Button 663" hidden="1">
                <a:extLst>
                  <a:ext uri="{63B3BB69-23CF-44E3-9099-C40C66FF867C}">
                    <a14:compatExt spid="_x0000_s16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88" name="Option Button 664" hidden="1">
                <a:extLst>
                  <a:ext uri="{63B3BB69-23CF-44E3-9099-C40C66FF867C}">
                    <a14:compatExt spid="_x0000_s16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89" name="Option Button 665" hidden="1">
                <a:extLst>
                  <a:ext uri="{63B3BB69-23CF-44E3-9099-C40C66FF867C}">
                    <a14:compatExt spid="_x0000_s16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90" name="Option Button 666" hidden="1">
                <a:extLst>
                  <a:ext uri="{63B3BB69-23CF-44E3-9099-C40C66FF867C}">
                    <a14:compatExt spid="_x0000_s16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91" name="Group Box 667" hidden="1">
                <a:extLst>
                  <a:ext uri="{63B3BB69-23CF-44E3-9099-C40C66FF867C}">
                    <a14:compatExt spid="_x0000_s16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</xdr:col>
          <xdr:colOff>17970</xdr:colOff>
          <xdr:row>1</xdr:row>
          <xdr:rowOff>597776</xdr:rowOff>
        </xdr:from>
        <xdr:to>
          <xdr:col>125</xdr:col>
          <xdr:colOff>495299</xdr:colOff>
          <xdr:row>3</xdr:row>
          <xdr:rowOff>5912</xdr:rowOff>
        </xdr:to>
        <xdr:grpSp>
          <xdr:nvGrpSpPr>
            <xdr:cNvPr id="879" name="グループ化 878">
              <a:extLst>
                <a:ext uri="{FF2B5EF4-FFF2-40B4-BE49-F238E27FC236}">
                  <a16:creationId xmlns:a16="http://schemas.microsoft.com/office/drawing/2014/main" xmlns="" id="{00000000-0008-0000-0000-00006F030000}"/>
                </a:ext>
              </a:extLst>
            </xdr:cNvPr>
            <xdr:cNvGrpSpPr/>
          </xdr:nvGrpSpPr>
          <xdr:grpSpPr>
            <a:xfrm>
              <a:off x="634544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92" name="Option Button 668" hidden="1">
                <a:extLst>
                  <a:ext uri="{63B3BB69-23CF-44E3-9099-C40C66FF867C}">
                    <a14:compatExt spid="_x0000_s16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93" name="Option Button 669" hidden="1">
                <a:extLst>
                  <a:ext uri="{63B3BB69-23CF-44E3-9099-C40C66FF867C}">
                    <a14:compatExt spid="_x0000_s16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94" name="Option Button 670" hidden="1">
                <a:extLst>
                  <a:ext uri="{63B3BB69-23CF-44E3-9099-C40C66FF867C}">
                    <a14:compatExt spid="_x0000_s16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695" name="Option Button 671" hidden="1">
                <a:extLst>
                  <a:ext uri="{63B3BB69-23CF-44E3-9099-C40C66FF867C}">
                    <a14:compatExt spid="_x0000_s16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696" name="Group Box 672" hidden="1">
                <a:extLst>
                  <a:ext uri="{63B3BB69-23CF-44E3-9099-C40C66FF867C}">
                    <a14:compatExt spid="_x0000_s16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126</xdr:col>
          <xdr:colOff>17970</xdr:colOff>
          <xdr:row>1</xdr:row>
          <xdr:rowOff>597776</xdr:rowOff>
        </xdr:from>
        <xdr:to>
          <xdr:col>126</xdr:col>
          <xdr:colOff>495299</xdr:colOff>
          <xdr:row>3</xdr:row>
          <xdr:rowOff>5912</xdr:rowOff>
        </xdr:to>
        <xdr:grpSp>
          <xdr:nvGrpSpPr>
            <xdr:cNvPr id="885" name="グループ化 884">
              <a:extLst>
                <a:ext uri="{FF2B5EF4-FFF2-40B4-BE49-F238E27FC236}">
                  <a16:creationId xmlns:a16="http://schemas.microsoft.com/office/drawing/2014/main" xmlns="" id="{00000000-0008-0000-0000-000075030000}"/>
                </a:ext>
              </a:extLst>
            </xdr:cNvPr>
            <xdr:cNvGrpSpPr/>
          </xdr:nvGrpSpPr>
          <xdr:grpSpPr>
            <a:xfrm>
              <a:off x="639592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697" name="Option Button 673" hidden="1">
                <a:extLst>
                  <a:ext uri="{63B3BB69-23CF-44E3-9099-C40C66FF867C}">
                    <a14:compatExt spid="_x0000_s16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698" name="Option Button 674" hidden="1">
                <a:extLst>
                  <a:ext uri="{63B3BB69-23CF-44E3-9099-C40C66FF867C}">
                    <a14:compatExt spid="_x0000_s16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699" name="Option Button 675" hidden="1">
                <a:extLst>
                  <a:ext uri="{63B3BB69-23CF-44E3-9099-C40C66FF867C}">
                    <a14:compatExt spid="_x0000_s16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00" name="Option Button 676" hidden="1">
                <a:extLst>
                  <a:ext uri="{63B3BB69-23CF-44E3-9099-C40C66FF867C}">
                    <a14:compatExt spid="_x0000_s17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01" name="Group Box 677" hidden="1">
                <a:extLst>
                  <a:ext uri="{63B3BB69-23CF-44E3-9099-C40C66FF867C}">
                    <a14:compatExt spid="_x0000_s17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</xdr:col>
          <xdr:colOff>17970</xdr:colOff>
          <xdr:row>1</xdr:row>
          <xdr:rowOff>597776</xdr:rowOff>
        </xdr:from>
        <xdr:to>
          <xdr:col>127</xdr:col>
          <xdr:colOff>495299</xdr:colOff>
          <xdr:row>3</xdr:row>
          <xdr:rowOff>5912</xdr:rowOff>
        </xdr:to>
        <xdr:grpSp>
          <xdr:nvGrpSpPr>
            <xdr:cNvPr id="891" name="グループ化 890">
              <a:extLst>
                <a:ext uri="{FF2B5EF4-FFF2-40B4-BE49-F238E27FC236}">
                  <a16:creationId xmlns:a16="http://schemas.microsoft.com/office/drawing/2014/main" xmlns="" id="{00000000-0008-0000-0000-00007B030000}"/>
                </a:ext>
              </a:extLst>
            </xdr:cNvPr>
            <xdr:cNvGrpSpPr/>
          </xdr:nvGrpSpPr>
          <xdr:grpSpPr>
            <a:xfrm>
              <a:off x="644641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02" name="Option Button 678" hidden="1">
                <a:extLst>
                  <a:ext uri="{63B3BB69-23CF-44E3-9099-C40C66FF867C}">
                    <a14:compatExt spid="_x0000_s17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03" name="Option Button 679" hidden="1">
                <a:extLst>
                  <a:ext uri="{63B3BB69-23CF-44E3-9099-C40C66FF867C}">
                    <a14:compatExt spid="_x0000_s17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04" name="Option Button 680" hidden="1">
                <a:extLst>
                  <a:ext uri="{63B3BB69-23CF-44E3-9099-C40C66FF867C}">
                    <a14:compatExt spid="_x0000_s17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05" name="Option Button 681" hidden="1">
                <a:extLst>
                  <a:ext uri="{63B3BB69-23CF-44E3-9099-C40C66FF867C}">
                    <a14:compatExt spid="_x0000_s17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06" name="Group Box 682" hidden="1">
                <a:extLst>
                  <a:ext uri="{63B3BB69-23CF-44E3-9099-C40C66FF867C}">
                    <a14:compatExt spid="_x0000_s17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128</xdr:col>
          <xdr:colOff>17970</xdr:colOff>
          <xdr:row>1</xdr:row>
          <xdr:rowOff>597776</xdr:rowOff>
        </xdr:from>
        <xdr:to>
          <xdr:col>128</xdr:col>
          <xdr:colOff>495299</xdr:colOff>
          <xdr:row>3</xdr:row>
          <xdr:rowOff>5912</xdr:rowOff>
        </xdr:to>
        <xdr:grpSp>
          <xdr:nvGrpSpPr>
            <xdr:cNvPr id="897" name="グループ化 896">
              <a:extLst>
                <a:ext uri="{FF2B5EF4-FFF2-40B4-BE49-F238E27FC236}">
                  <a16:creationId xmlns:a16="http://schemas.microsoft.com/office/drawing/2014/main" xmlns="" id="{00000000-0008-0000-0000-000081030000}"/>
                </a:ext>
              </a:extLst>
            </xdr:cNvPr>
            <xdr:cNvGrpSpPr/>
          </xdr:nvGrpSpPr>
          <xdr:grpSpPr>
            <a:xfrm>
              <a:off x="649689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07" name="Option Button 683" hidden="1">
                <a:extLst>
                  <a:ext uri="{63B3BB69-23CF-44E3-9099-C40C66FF867C}">
                    <a14:compatExt spid="_x0000_s170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08" name="Option Button 684" hidden="1">
                <a:extLst>
                  <a:ext uri="{63B3BB69-23CF-44E3-9099-C40C66FF867C}">
                    <a14:compatExt spid="_x0000_s170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09" name="Option Button 685" hidden="1">
                <a:extLst>
                  <a:ext uri="{63B3BB69-23CF-44E3-9099-C40C66FF867C}">
                    <a14:compatExt spid="_x0000_s170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10" name="Option Button 686" hidden="1">
                <a:extLst>
                  <a:ext uri="{63B3BB69-23CF-44E3-9099-C40C66FF867C}">
                    <a14:compatExt spid="_x0000_s171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11" name="Group Box 687" hidden="1">
                <a:extLst>
                  <a:ext uri="{63B3BB69-23CF-44E3-9099-C40C66FF867C}">
                    <a14:compatExt spid="_x0000_s171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129</xdr:col>
          <xdr:colOff>17970</xdr:colOff>
          <xdr:row>1</xdr:row>
          <xdr:rowOff>597776</xdr:rowOff>
        </xdr:from>
        <xdr:to>
          <xdr:col>129</xdr:col>
          <xdr:colOff>495299</xdr:colOff>
          <xdr:row>3</xdr:row>
          <xdr:rowOff>5912</xdr:rowOff>
        </xdr:to>
        <xdr:grpSp>
          <xdr:nvGrpSpPr>
            <xdr:cNvPr id="903" name="グループ化 902">
              <a:extLst>
                <a:ext uri="{FF2B5EF4-FFF2-40B4-BE49-F238E27FC236}">
                  <a16:creationId xmlns:a16="http://schemas.microsoft.com/office/drawing/2014/main" xmlns="" id="{00000000-0008-0000-0000-000087030000}"/>
                </a:ext>
              </a:extLst>
            </xdr:cNvPr>
            <xdr:cNvGrpSpPr/>
          </xdr:nvGrpSpPr>
          <xdr:grpSpPr>
            <a:xfrm>
              <a:off x="654737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12" name="Option Button 688" hidden="1">
                <a:extLst>
                  <a:ext uri="{63B3BB69-23CF-44E3-9099-C40C66FF867C}">
                    <a14:compatExt spid="_x0000_s171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13" name="Option Button 689" hidden="1">
                <a:extLst>
                  <a:ext uri="{63B3BB69-23CF-44E3-9099-C40C66FF867C}">
                    <a14:compatExt spid="_x0000_s171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14" name="Option Button 690" hidden="1">
                <a:extLst>
                  <a:ext uri="{63B3BB69-23CF-44E3-9099-C40C66FF867C}">
                    <a14:compatExt spid="_x0000_s171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15" name="Option Button 691" hidden="1">
                <a:extLst>
                  <a:ext uri="{63B3BB69-23CF-44E3-9099-C40C66FF867C}">
                    <a14:compatExt spid="_x0000_s171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16" name="Group Box 692" hidden="1">
                <a:extLst>
                  <a:ext uri="{63B3BB69-23CF-44E3-9099-C40C66FF867C}">
                    <a14:compatExt spid="_x0000_s171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</xdr:col>
          <xdr:colOff>17970</xdr:colOff>
          <xdr:row>1</xdr:row>
          <xdr:rowOff>597776</xdr:rowOff>
        </xdr:from>
        <xdr:to>
          <xdr:col>130</xdr:col>
          <xdr:colOff>495299</xdr:colOff>
          <xdr:row>3</xdr:row>
          <xdr:rowOff>5912</xdr:rowOff>
        </xdr:to>
        <xdr:grpSp>
          <xdr:nvGrpSpPr>
            <xdr:cNvPr id="909" name="グループ化 908">
              <a:extLst>
                <a:ext uri="{FF2B5EF4-FFF2-40B4-BE49-F238E27FC236}">
                  <a16:creationId xmlns:a16="http://schemas.microsoft.com/office/drawing/2014/main" xmlns="" id="{00000000-0008-0000-0000-00008D030000}"/>
                </a:ext>
              </a:extLst>
            </xdr:cNvPr>
            <xdr:cNvGrpSpPr/>
          </xdr:nvGrpSpPr>
          <xdr:grpSpPr>
            <a:xfrm>
              <a:off x="659785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17" name="Option Button 693" hidden="1">
                <a:extLst>
                  <a:ext uri="{63B3BB69-23CF-44E3-9099-C40C66FF867C}">
                    <a14:compatExt spid="_x0000_s171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18" name="Option Button 694" hidden="1">
                <a:extLst>
                  <a:ext uri="{63B3BB69-23CF-44E3-9099-C40C66FF867C}">
                    <a14:compatExt spid="_x0000_s171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19" name="Option Button 695" hidden="1">
                <a:extLst>
                  <a:ext uri="{63B3BB69-23CF-44E3-9099-C40C66FF867C}">
                    <a14:compatExt spid="_x0000_s171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20" name="Option Button 696" hidden="1">
                <a:extLst>
                  <a:ext uri="{63B3BB69-23CF-44E3-9099-C40C66FF867C}">
                    <a14:compatExt spid="_x0000_s172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21" name="Group Box 697" hidden="1">
                <a:extLst>
                  <a:ext uri="{63B3BB69-23CF-44E3-9099-C40C66FF867C}">
                    <a14:compatExt spid="_x0000_s172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131</xdr:col>
          <xdr:colOff>17970</xdr:colOff>
          <xdr:row>1</xdr:row>
          <xdr:rowOff>597776</xdr:rowOff>
        </xdr:from>
        <xdr:to>
          <xdr:col>131</xdr:col>
          <xdr:colOff>495299</xdr:colOff>
          <xdr:row>3</xdr:row>
          <xdr:rowOff>5912</xdr:rowOff>
        </xdr:to>
        <xdr:grpSp>
          <xdr:nvGrpSpPr>
            <xdr:cNvPr id="915" name="グループ化 914">
              <a:extLst>
                <a:ext uri="{FF2B5EF4-FFF2-40B4-BE49-F238E27FC236}">
                  <a16:creationId xmlns:a16="http://schemas.microsoft.com/office/drawing/2014/main" xmlns="" id="{00000000-0008-0000-0000-000093030000}"/>
                </a:ext>
              </a:extLst>
            </xdr:cNvPr>
            <xdr:cNvGrpSpPr/>
          </xdr:nvGrpSpPr>
          <xdr:grpSpPr>
            <a:xfrm>
              <a:off x="664834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22" name="Option Button 698" hidden="1">
                <a:extLst>
                  <a:ext uri="{63B3BB69-23CF-44E3-9099-C40C66FF867C}">
                    <a14:compatExt spid="_x0000_s172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23" name="Option Button 699" hidden="1">
                <a:extLst>
                  <a:ext uri="{63B3BB69-23CF-44E3-9099-C40C66FF867C}">
                    <a14:compatExt spid="_x0000_s172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24" name="Option Button 700" hidden="1">
                <a:extLst>
                  <a:ext uri="{63B3BB69-23CF-44E3-9099-C40C66FF867C}">
                    <a14:compatExt spid="_x0000_s172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25" name="Option Button 701" hidden="1">
                <a:extLst>
                  <a:ext uri="{63B3BB69-23CF-44E3-9099-C40C66FF867C}">
                    <a14:compatExt spid="_x0000_s172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26" name="Group Box 702" hidden="1">
                <a:extLst>
                  <a:ext uri="{63B3BB69-23CF-44E3-9099-C40C66FF867C}">
                    <a14:compatExt spid="_x0000_s172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</xdr:col>
          <xdr:colOff>17970</xdr:colOff>
          <xdr:row>1</xdr:row>
          <xdr:rowOff>597776</xdr:rowOff>
        </xdr:from>
        <xdr:to>
          <xdr:col>132</xdr:col>
          <xdr:colOff>495299</xdr:colOff>
          <xdr:row>3</xdr:row>
          <xdr:rowOff>5912</xdr:rowOff>
        </xdr:to>
        <xdr:grpSp>
          <xdr:nvGrpSpPr>
            <xdr:cNvPr id="921" name="グループ化 920">
              <a:extLst>
                <a:ext uri="{FF2B5EF4-FFF2-40B4-BE49-F238E27FC236}">
                  <a16:creationId xmlns:a16="http://schemas.microsoft.com/office/drawing/2014/main" xmlns="" id="{00000000-0008-0000-0000-000099030000}"/>
                </a:ext>
              </a:extLst>
            </xdr:cNvPr>
            <xdr:cNvGrpSpPr/>
          </xdr:nvGrpSpPr>
          <xdr:grpSpPr>
            <a:xfrm>
              <a:off x="669882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27" name="Option Button 703" hidden="1">
                <a:extLst>
                  <a:ext uri="{63B3BB69-23CF-44E3-9099-C40C66FF867C}">
                    <a14:compatExt spid="_x0000_s172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28" name="Option Button 704" hidden="1">
                <a:extLst>
                  <a:ext uri="{63B3BB69-23CF-44E3-9099-C40C66FF867C}">
                    <a14:compatExt spid="_x0000_s172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29" name="Option Button 705" hidden="1">
                <a:extLst>
                  <a:ext uri="{63B3BB69-23CF-44E3-9099-C40C66FF867C}">
                    <a14:compatExt spid="_x0000_s172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30" name="Option Button 706" hidden="1">
                <a:extLst>
                  <a:ext uri="{63B3BB69-23CF-44E3-9099-C40C66FF867C}">
                    <a14:compatExt spid="_x0000_s173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31" name="Group Box 707" hidden="1">
                <a:extLst>
                  <a:ext uri="{63B3BB69-23CF-44E3-9099-C40C66FF867C}">
                    <a14:compatExt spid="_x0000_s173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</xdr:col>
          <xdr:colOff>17970</xdr:colOff>
          <xdr:row>1</xdr:row>
          <xdr:rowOff>597776</xdr:rowOff>
        </xdr:from>
        <xdr:to>
          <xdr:col>133</xdr:col>
          <xdr:colOff>495299</xdr:colOff>
          <xdr:row>3</xdr:row>
          <xdr:rowOff>5912</xdr:rowOff>
        </xdr:to>
        <xdr:grpSp>
          <xdr:nvGrpSpPr>
            <xdr:cNvPr id="927" name="グループ化 926">
              <a:extLst>
                <a:ext uri="{FF2B5EF4-FFF2-40B4-BE49-F238E27FC236}">
                  <a16:creationId xmlns:a16="http://schemas.microsoft.com/office/drawing/2014/main" xmlns="" id="{00000000-0008-0000-0000-00009F030000}"/>
                </a:ext>
              </a:extLst>
            </xdr:cNvPr>
            <xdr:cNvGrpSpPr/>
          </xdr:nvGrpSpPr>
          <xdr:grpSpPr>
            <a:xfrm>
              <a:off x="674930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32" name="Option Button 708" hidden="1">
                <a:extLst>
                  <a:ext uri="{63B3BB69-23CF-44E3-9099-C40C66FF867C}">
                    <a14:compatExt spid="_x0000_s173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33" name="Option Button 709" hidden="1">
                <a:extLst>
                  <a:ext uri="{63B3BB69-23CF-44E3-9099-C40C66FF867C}">
                    <a14:compatExt spid="_x0000_s173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34" name="Option Button 710" hidden="1">
                <a:extLst>
                  <a:ext uri="{63B3BB69-23CF-44E3-9099-C40C66FF867C}">
                    <a14:compatExt spid="_x0000_s173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35" name="Option Button 711" hidden="1">
                <a:extLst>
                  <a:ext uri="{63B3BB69-23CF-44E3-9099-C40C66FF867C}">
                    <a14:compatExt spid="_x0000_s173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36" name="Group Box 712" hidden="1">
                <a:extLst>
                  <a:ext uri="{63B3BB69-23CF-44E3-9099-C40C66FF867C}">
                    <a14:compatExt spid="_x0000_s173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134</xdr:col>
          <xdr:colOff>17970</xdr:colOff>
          <xdr:row>1</xdr:row>
          <xdr:rowOff>597776</xdr:rowOff>
        </xdr:from>
        <xdr:to>
          <xdr:col>134</xdr:col>
          <xdr:colOff>495299</xdr:colOff>
          <xdr:row>3</xdr:row>
          <xdr:rowOff>5912</xdr:rowOff>
        </xdr:to>
        <xdr:grpSp>
          <xdr:nvGrpSpPr>
            <xdr:cNvPr id="933" name="グループ化 932">
              <a:extLst>
                <a:ext uri="{FF2B5EF4-FFF2-40B4-BE49-F238E27FC236}">
                  <a16:creationId xmlns:a16="http://schemas.microsoft.com/office/drawing/2014/main" xmlns="" id="{00000000-0008-0000-0000-0000A5030000}"/>
                </a:ext>
              </a:extLst>
            </xdr:cNvPr>
            <xdr:cNvGrpSpPr/>
          </xdr:nvGrpSpPr>
          <xdr:grpSpPr>
            <a:xfrm>
              <a:off x="679978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37" name="Option Button 713" hidden="1">
                <a:extLst>
                  <a:ext uri="{63B3BB69-23CF-44E3-9099-C40C66FF867C}">
                    <a14:compatExt spid="_x0000_s173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38" name="Option Button 714" hidden="1">
                <a:extLst>
                  <a:ext uri="{63B3BB69-23CF-44E3-9099-C40C66FF867C}">
                    <a14:compatExt spid="_x0000_s173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39" name="Option Button 715" hidden="1">
                <a:extLst>
                  <a:ext uri="{63B3BB69-23CF-44E3-9099-C40C66FF867C}">
                    <a14:compatExt spid="_x0000_s173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40" name="Option Button 716" hidden="1">
                <a:extLst>
                  <a:ext uri="{63B3BB69-23CF-44E3-9099-C40C66FF867C}">
                    <a14:compatExt spid="_x0000_s174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41" name="Group Box 717" hidden="1">
                <a:extLst>
                  <a:ext uri="{63B3BB69-23CF-44E3-9099-C40C66FF867C}">
                    <a14:compatExt spid="_x0000_s174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</xdr:col>
          <xdr:colOff>17970</xdr:colOff>
          <xdr:row>1</xdr:row>
          <xdr:rowOff>597776</xdr:rowOff>
        </xdr:from>
        <xdr:to>
          <xdr:col>135</xdr:col>
          <xdr:colOff>495299</xdr:colOff>
          <xdr:row>3</xdr:row>
          <xdr:rowOff>5912</xdr:rowOff>
        </xdr:to>
        <xdr:grpSp>
          <xdr:nvGrpSpPr>
            <xdr:cNvPr id="939" name="グループ化 938">
              <a:extLst>
                <a:ext uri="{FF2B5EF4-FFF2-40B4-BE49-F238E27FC236}">
                  <a16:creationId xmlns:a16="http://schemas.microsoft.com/office/drawing/2014/main" xmlns="" id="{00000000-0008-0000-0000-0000AB030000}"/>
                </a:ext>
              </a:extLst>
            </xdr:cNvPr>
            <xdr:cNvGrpSpPr/>
          </xdr:nvGrpSpPr>
          <xdr:grpSpPr>
            <a:xfrm>
              <a:off x="685027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42" name="Option Button 718" hidden="1">
                <a:extLst>
                  <a:ext uri="{63B3BB69-23CF-44E3-9099-C40C66FF867C}">
                    <a14:compatExt spid="_x0000_s174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43" name="Option Button 719" hidden="1">
                <a:extLst>
                  <a:ext uri="{63B3BB69-23CF-44E3-9099-C40C66FF867C}">
                    <a14:compatExt spid="_x0000_s174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44" name="Option Button 720" hidden="1">
                <a:extLst>
                  <a:ext uri="{63B3BB69-23CF-44E3-9099-C40C66FF867C}">
                    <a14:compatExt spid="_x0000_s174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45" name="Option Button 721" hidden="1">
                <a:extLst>
                  <a:ext uri="{63B3BB69-23CF-44E3-9099-C40C66FF867C}">
                    <a14:compatExt spid="_x0000_s174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46" name="Group Box 722" hidden="1">
                <a:extLst>
                  <a:ext uri="{63B3BB69-23CF-44E3-9099-C40C66FF867C}">
                    <a14:compatExt spid="_x0000_s174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136</xdr:col>
          <xdr:colOff>17970</xdr:colOff>
          <xdr:row>1</xdr:row>
          <xdr:rowOff>597776</xdr:rowOff>
        </xdr:from>
        <xdr:to>
          <xdr:col>136</xdr:col>
          <xdr:colOff>495299</xdr:colOff>
          <xdr:row>3</xdr:row>
          <xdr:rowOff>5912</xdr:rowOff>
        </xdr:to>
        <xdr:grpSp>
          <xdr:nvGrpSpPr>
            <xdr:cNvPr id="945" name="グループ化 944">
              <a:extLst>
                <a:ext uri="{FF2B5EF4-FFF2-40B4-BE49-F238E27FC236}">
                  <a16:creationId xmlns:a16="http://schemas.microsoft.com/office/drawing/2014/main" xmlns="" id="{00000000-0008-0000-0000-0000B1030000}"/>
                </a:ext>
              </a:extLst>
            </xdr:cNvPr>
            <xdr:cNvGrpSpPr/>
          </xdr:nvGrpSpPr>
          <xdr:grpSpPr>
            <a:xfrm>
              <a:off x="690075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47" name="Option Button 723" hidden="1">
                <a:extLst>
                  <a:ext uri="{63B3BB69-23CF-44E3-9099-C40C66FF867C}">
                    <a14:compatExt spid="_x0000_s174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48" name="Option Button 724" hidden="1">
                <a:extLst>
                  <a:ext uri="{63B3BB69-23CF-44E3-9099-C40C66FF867C}">
                    <a14:compatExt spid="_x0000_s174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49" name="Option Button 725" hidden="1">
                <a:extLst>
                  <a:ext uri="{63B3BB69-23CF-44E3-9099-C40C66FF867C}">
                    <a14:compatExt spid="_x0000_s174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50" name="Option Button 726" hidden="1">
                <a:extLst>
                  <a:ext uri="{63B3BB69-23CF-44E3-9099-C40C66FF867C}">
                    <a14:compatExt spid="_x0000_s175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51" name="Group Box 727" hidden="1">
                <a:extLst>
                  <a:ext uri="{63B3BB69-23CF-44E3-9099-C40C66FF867C}">
                    <a14:compatExt spid="_x0000_s175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</xdr:col>
          <xdr:colOff>17970</xdr:colOff>
          <xdr:row>1</xdr:row>
          <xdr:rowOff>597776</xdr:rowOff>
        </xdr:from>
        <xdr:to>
          <xdr:col>137</xdr:col>
          <xdr:colOff>495299</xdr:colOff>
          <xdr:row>3</xdr:row>
          <xdr:rowOff>5912</xdr:rowOff>
        </xdr:to>
        <xdr:grpSp>
          <xdr:nvGrpSpPr>
            <xdr:cNvPr id="951" name="グループ化 950">
              <a:extLst>
                <a:ext uri="{FF2B5EF4-FFF2-40B4-BE49-F238E27FC236}">
                  <a16:creationId xmlns:a16="http://schemas.microsoft.com/office/drawing/2014/main" xmlns="" id="{00000000-0008-0000-0000-0000B7030000}"/>
                </a:ext>
              </a:extLst>
            </xdr:cNvPr>
            <xdr:cNvGrpSpPr/>
          </xdr:nvGrpSpPr>
          <xdr:grpSpPr>
            <a:xfrm>
              <a:off x="695123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52" name="Option Button 728" hidden="1">
                <a:extLst>
                  <a:ext uri="{63B3BB69-23CF-44E3-9099-C40C66FF867C}">
                    <a14:compatExt spid="_x0000_s175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53" name="Option Button 729" hidden="1">
                <a:extLst>
                  <a:ext uri="{63B3BB69-23CF-44E3-9099-C40C66FF867C}">
                    <a14:compatExt spid="_x0000_s175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54" name="Option Button 730" hidden="1">
                <a:extLst>
                  <a:ext uri="{63B3BB69-23CF-44E3-9099-C40C66FF867C}">
                    <a14:compatExt spid="_x0000_s175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55" name="Option Button 731" hidden="1">
                <a:extLst>
                  <a:ext uri="{63B3BB69-23CF-44E3-9099-C40C66FF867C}">
                    <a14:compatExt spid="_x0000_s175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56" name="Group Box 732" hidden="1">
                <a:extLst>
                  <a:ext uri="{63B3BB69-23CF-44E3-9099-C40C66FF867C}">
                    <a14:compatExt spid="_x0000_s175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</xdr:col>
          <xdr:colOff>17970</xdr:colOff>
          <xdr:row>1</xdr:row>
          <xdr:rowOff>597776</xdr:rowOff>
        </xdr:from>
        <xdr:to>
          <xdr:col>138</xdr:col>
          <xdr:colOff>495299</xdr:colOff>
          <xdr:row>3</xdr:row>
          <xdr:rowOff>5912</xdr:rowOff>
        </xdr:to>
        <xdr:grpSp>
          <xdr:nvGrpSpPr>
            <xdr:cNvPr id="957" name="グループ化 956">
              <a:extLst>
                <a:ext uri="{FF2B5EF4-FFF2-40B4-BE49-F238E27FC236}">
                  <a16:creationId xmlns:a16="http://schemas.microsoft.com/office/drawing/2014/main" xmlns="" id="{00000000-0008-0000-0000-0000BD030000}"/>
                </a:ext>
              </a:extLst>
            </xdr:cNvPr>
            <xdr:cNvGrpSpPr/>
          </xdr:nvGrpSpPr>
          <xdr:grpSpPr>
            <a:xfrm>
              <a:off x="700171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57" name="Option Button 733" hidden="1">
                <a:extLst>
                  <a:ext uri="{63B3BB69-23CF-44E3-9099-C40C66FF867C}">
                    <a14:compatExt spid="_x0000_s175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58" name="Option Button 734" hidden="1">
                <a:extLst>
                  <a:ext uri="{63B3BB69-23CF-44E3-9099-C40C66FF867C}">
                    <a14:compatExt spid="_x0000_s175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59" name="Option Button 735" hidden="1">
                <a:extLst>
                  <a:ext uri="{63B3BB69-23CF-44E3-9099-C40C66FF867C}">
                    <a14:compatExt spid="_x0000_s175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60" name="Option Button 736" hidden="1">
                <a:extLst>
                  <a:ext uri="{63B3BB69-23CF-44E3-9099-C40C66FF867C}">
                    <a14:compatExt spid="_x0000_s176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61" name="Group Box 737" hidden="1">
                <a:extLst>
                  <a:ext uri="{63B3BB69-23CF-44E3-9099-C40C66FF867C}">
                    <a14:compatExt spid="_x0000_s176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139</xdr:col>
          <xdr:colOff>17970</xdr:colOff>
          <xdr:row>1</xdr:row>
          <xdr:rowOff>597776</xdr:rowOff>
        </xdr:from>
        <xdr:to>
          <xdr:col>139</xdr:col>
          <xdr:colOff>495299</xdr:colOff>
          <xdr:row>3</xdr:row>
          <xdr:rowOff>5912</xdr:rowOff>
        </xdr:to>
        <xdr:grpSp>
          <xdr:nvGrpSpPr>
            <xdr:cNvPr id="963" name="グループ化 962">
              <a:extLst>
                <a:ext uri="{FF2B5EF4-FFF2-40B4-BE49-F238E27FC236}">
                  <a16:creationId xmlns:a16="http://schemas.microsoft.com/office/drawing/2014/main" xmlns="" id="{00000000-0008-0000-0000-0000C3030000}"/>
                </a:ext>
              </a:extLst>
            </xdr:cNvPr>
            <xdr:cNvGrpSpPr/>
          </xdr:nvGrpSpPr>
          <xdr:grpSpPr>
            <a:xfrm>
              <a:off x="705220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62" name="Option Button 738" hidden="1">
                <a:extLst>
                  <a:ext uri="{63B3BB69-23CF-44E3-9099-C40C66FF867C}">
                    <a14:compatExt spid="_x0000_s176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63" name="Option Button 739" hidden="1">
                <a:extLst>
                  <a:ext uri="{63B3BB69-23CF-44E3-9099-C40C66FF867C}">
                    <a14:compatExt spid="_x0000_s176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64" name="Option Button 740" hidden="1">
                <a:extLst>
                  <a:ext uri="{63B3BB69-23CF-44E3-9099-C40C66FF867C}">
                    <a14:compatExt spid="_x0000_s176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65" name="Option Button 741" hidden="1">
                <a:extLst>
                  <a:ext uri="{63B3BB69-23CF-44E3-9099-C40C66FF867C}">
                    <a14:compatExt spid="_x0000_s176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66" name="Group Box 742" hidden="1">
                <a:extLst>
                  <a:ext uri="{63B3BB69-23CF-44E3-9099-C40C66FF867C}">
                    <a14:compatExt spid="_x0000_s176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</xdr:col>
          <xdr:colOff>17970</xdr:colOff>
          <xdr:row>1</xdr:row>
          <xdr:rowOff>597776</xdr:rowOff>
        </xdr:from>
        <xdr:to>
          <xdr:col>140</xdr:col>
          <xdr:colOff>495299</xdr:colOff>
          <xdr:row>3</xdr:row>
          <xdr:rowOff>5912</xdr:rowOff>
        </xdr:to>
        <xdr:grpSp>
          <xdr:nvGrpSpPr>
            <xdr:cNvPr id="969" name="グループ化 968">
              <a:extLst>
                <a:ext uri="{FF2B5EF4-FFF2-40B4-BE49-F238E27FC236}">
                  <a16:creationId xmlns:a16="http://schemas.microsoft.com/office/drawing/2014/main" xmlns="" id="{00000000-0008-0000-0000-0000C9030000}"/>
                </a:ext>
              </a:extLst>
            </xdr:cNvPr>
            <xdr:cNvGrpSpPr/>
          </xdr:nvGrpSpPr>
          <xdr:grpSpPr>
            <a:xfrm>
              <a:off x="710268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67" name="Option Button 743" hidden="1">
                <a:extLst>
                  <a:ext uri="{63B3BB69-23CF-44E3-9099-C40C66FF867C}">
                    <a14:compatExt spid="_x0000_s176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68" name="Option Button 744" hidden="1">
                <a:extLst>
                  <a:ext uri="{63B3BB69-23CF-44E3-9099-C40C66FF867C}">
                    <a14:compatExt spid="_x0000_s176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69" name="Option Button 745" hidden="1">
                <a:extLst>
                  <a:ext uri="{63B3BB69-23CF-44E3-9099-C40C66FF867C}">
                    <a14:compatExt spid="_x0000_s176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70" name="Option Button 746" hidden="1">
                <a:extLst>
                  <a:ext uri="{63B3BB69-23CF-44E3-9099-C40C66FF867C}">
                    <a14:compatExt spid="_x0000_s177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71" name="Group Box 747" hidden="1">
                <a:extLst>
                  <a:ext uri="{63B3BB69-23CF-44E3-9099-C40C66FF867C}">
                    <a14:compatExt spid="_x0000_s177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141</xdr:col>
          <xdr:colOff>17970</xdr:colOff>
          <xdr:row>1</xdr:row>
          <xdr:rowOff>597776</xdr:rowOff>
        </xdr:from>
        <xdr:to>
          <xdr:col>141</xdr:col>
          <xdr:colOff>495299</xdr:colOff>
          <xdr:row>3</xdr:row>
          <xdr:rowOff>5912</xdr:rowOff>
        </xdr:to>
        <xdr:grpSp>
          <xdr:nvGrpSpPr>
            <xdr:cNvPr id="975" name="グループ化 974">
              <a:extLst>
                <a:ext uri="{FF2B5EF4-FFF2-40B4-BE49-F238E27FC236}">
                  <a16:creationId xmlns:a16="http://schemas.microsoft.com/office/drawing/2014/main" xmlns="" id="{00000000-0008-0000-0000-0000CF030000}"/>
                </a:ext>
              </a:extLst>
            </xdr:cNvPr>
            <xdr:cNvGrpSpPr/>
          </xdr:nvGrpSpPr>
          <xdr:grpSpPr>
            <a:xfrm>
              <a:off x="715316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72" name="Option Button 748" hidden="1">
                <a:extLst>
                  <a:ext uri="{63B3BB69-23CF-44E3-9099-C40C66FF867C}">
                    <a14:compatExt spid="_x0000_s177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73" name="Option Button 749" hidden="1">
                <a:extLst>
                  <a:ext uri="{63B3BB69-23CF-44E3-9099-C40C66FF867C}">
                    <a14:compatExt spid="_x0000_s177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74" name="Option Button 750" hidden="1">
                <a:extLst>
                  <a:ext uri="{63B3BB69-23CF-44E3-9099-C40C66FF867C}">
                    <a14:compatExt spid="_x0000_s177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75" name="Option Button 751" hidden="1">
                <a:extLst>
                  <a:ext uri="{63B3BB69-23CF-44E3-9099-C40C66FF867C}">
                    <a14:compatExt spid="_x0000_s177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76" name="Group Box 752" hidden="1">
                <a:extLst>
                  <a:ext uri="{63B3BB69-23CF-44E3-9099-C40C66FF867C}">
                    <a14:compatExt spid="_x0000_s177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142</xdr:col>
          <xdr:colOff>17970</xdr:colOff>
          <xdr:row>1</xdr:row>
          <xdr:rowOff>597776</xdr:rowOff>
        </xdr:from>
        <xdr:to>
          <xdr:col>142</xdr:col>
          <xdr:colOff>495299</xdr:colOff>
          <xdr:row>3</xdr:row>
          <xdr:rowOff>5912</xdr:rowOff>
        </xdr:to>
        <xdr:grpSp>
          <xdr:nvGrpSpPr>
            <xdr:cNvPr id="981" name="グループ化 980">
              <a:extLst>
                <a:ext uri="{FF2B5EF4-FFF2-40B4-BE49-F238E27FC236}">
                  <a16:creationId xmlns:a16="http://schemas.microsoft.com/office/drawing/2014/main" xmlns="" id="{00000000-0008-0000-0000-0000D5030000}"/>
                </a:ext>
              </a:extLst>
            </xdr:cNvPr>
            <xdr:cNvGrpSpPr/>
          </xdr:nvGrpSpPr>
          <xdr:grpSpPr>
            <a:xfrm>
              <a:off x="720364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77" name="Option Button 753" hidden="1">
                <a:extLst>
                  <a:ext uri="{63B3BB69-23CF-44E3-9099-C40C66FF867C}">
                    <a14:compatExt spid="_x0000_s177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78" name="Option Button 754" hidden="1">
                <a:extLst>
                  <a:ext uri="{63B3BB69-23CF-44E3-9099-C40C66FF867C}">
                    <a14:compatExt spid="_x0000_s177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79" name="Option Button 755" hidden="1">
                <a:extLst>
                  <a:ext uri="{63B3BB69-23CF-44E3-9099-C40C66FF867C}">
                    <a14:compatExt spid="_x0000_s177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80" name="Option Button 756" hidden="1">
                <a:extLst>
                  <a:ext uri="{63B3BB69-23CF-44E3-9099-C40C66FF867C}">
                    <a14:compatExt spid="_x0000_s178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81" name="Group Box 757" hidden="1">
                <a:extLst>
                  <a:ext uri="{63B3BB69-23CF-44E3-9099-C40C66FF867C}">
                    <a14:compatExt spid="_x0000_s178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</xdr:col>
          <xdr:colOff>17970</xdr:colOff>
          <xdr:row>1</xdr:row>
          <xdr:rowOff>597776</xdr:rowOff>
        </xdr:from>
        <xdr:to>
          <xdr:col>143</xdr:col>
          <xdr:colOff>495299</xdr:colOff>
          <xdr:row>3</xdr:row>
          <xdr:rowOff>5912</xdr:rowOff>
        </xdr:to>
        <xdr:grpSp>
          <xdr:nvGrpSpPr>
            <xdr:cNvPr id="987" name="グループ化 986">
              <a:extLst>
                <a:ext uri="{FF2B5EF4-FFF2-40B4-BE49-F238E27FC236}">
                  <a16:creationId xmlns:a16="http://schemas.microsoft.com/office/drawing/2014/main" xmlns="" id="{00000000-0008-0000-0000-0000DB030000}"/>
                </a:ext>
              </a:extLst>
            </xdr:cNvPr>
            <xdr:cNvGrpSpPr/>
          </xdr:nvGrpSpPr>
          <xdr:grpSpPr>
            <a:xfrm>
              <a:off x="725413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82" name="Option Button 758" hidden="1">
                <a:extLst>
                  <a:ext uri="{63B3BB69-23CF-44E3-9099-C40C66FF867C}">
                    <a14:compatExt spid="_x0000_s178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83" name="Option Button 759" hidden="1">
                <a:extLst>
                  <a:ext uri="{63B3BB69-23CF-44E3-9099-C40C66FF867C}">
                    <a14:compatExt spid="_x0000_s178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84" name="Option Button 760" hidden="1">
                <a:extLst>
                  <a:ext uri="{63B3BB69-23CF-44E3-9099-C40C66FF867C}">
                    <a14:compatExt spid="_x0000_s178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85" name="Option Button 761" hidden="1">
                <a:extLst>
                  <a:ext uri="{63B3BB69-23CF-44E3-9099-C40C66FF867C}">
                    <a14:compatExt spid="_x0000_s178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86" name="Group Box 762" hidden="1">
                <a:extLst>
                  <a:ext uri="{63B3BB69-23CF-44E3-9099-C40C66FF867C}">
                    <a14:compatExt spid="_x0000_s178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144</xdr:col>
          <xdr:colOff>17970</xdr:colOff>
          <xdr:row>1</xdr:row>
          <xdr:rowOff>597776</xdr:rowOff>
        </xdr:from>
        <xdr:to>
          <xdr:col>144</xdr:col>
          <xdr:colOff>495299</xdr:colOff>
          <xdr:row>3</xdr:row>
          <xdr:rowOff>5912</xdr:rowOff>
        </xdr:to>
        <xdr:grpSp>
          <xdr:nvGrpSpPr>
            <xdr:cNvPr id="993" name="グループ化 992">
              <a:extLst>
                <a:ext uri="{FF2B5EF4-FFF2-40B4-BE49-F238E27FC236}">
                  <a16:creationId xmlns:a16="http://schemas.microsoft.com/office/drawing/2014/main" xmlns="" id="{00000000-0008-0000-0000-0000E1030000}"/>
                </a:ext>
              </a:extLst>
            </xdr:cNvPr>
            <xdr:cNvGrpSpPr/>
          </xdr:nvGrpSpPr>
          <xdr:grpSpPr>
            <a:xfrm>
              <a:off x="7304614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87" name="Option Button 763" hidden="1">
                <a:extLst>
                  <a:ext uri="{63B3BB69-23CF-44E3-9099-C40C66FF867C}">
                    <a14:compatExt spid="_x0000_s178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88" name="Option Button 764" hidden="1">
                <a:extLst>
                  <a:ext uri="{63B3BB69-23CF-44E3-9099-C40C66FF867C}">
                    <a14:compatExt spid="_x0000_s178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89" name="Option Button 765" hidden="1">
                <a:extLst>
                  <a:ext uri="{63B3BB69-23CF-44E3-9099-C40C66FF867C}">
                    <a14:compatExt spid="_x0000_s178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90" name="Option Button 766" hidden="1">
                <a:extLst>
                  <a:ext uri="{63B3BB69-23CF-44E3-9099-C40C66FF867C}">
                    <a14:compatExt spid="_x0000_s179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91" name="Group Box 767" hidden="1">
                <a:extLst>
                  <a:ext uri="{63B3BB69-23CF-44E3-9099-C40C66FF867C}">
                    <a14:compatExt spid="_x0000_s179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</xdr:col>
          <xdr:colOff>17970</xdr:colOff>
          <xdr:row>1</xdr:row>
          <xdr:rowOff>597776</xdr:rowOff>
        </xdr:from>
        <xdr:to>
          <xdr:col>145</xdr:col>
          <xdr:colOff>495299</xdr:colOff>
          <xdr:row>3</xdr:row>
          <xdr:rowOff>5912</xdr:rowOff>
        </xdr:to>
        <xdr:grpSp>
          <xdr:nvGrpSpPr>
            <xdr:cNvPr id="999" name="グループ化 998">
              <a:extLst>
                <a:ext uri="{FF2B5EF4-FFF2-40B4-BE49-F238E27FC236}">
                  <a16:creationId xmlns:a16="http://schemas.microsoft.com/office/drawing/2014/main" xmlns="" id="{00000000-0008-0000-0000-0000E7030000}"/>
                </a:ext>
              </a:extLst>
            </xdr:cNvPr>
            <xdr:cNvGrpSpPr/>
          </xdr:nvGrpSpPr>
          <xdr:grpSpPr>
            <a:xfrm>
              <a:off x="7355097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92" name="Option Button 768" hidden="1">
                <a:extLst>
                  <a:ext uri="{63B3BB69-23CF-44E3-9099-C40C66FF867C}">
                    <a14:compatExt spid="_x0000_s179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93" name="Option Button 769" hidden="1">
                <a:extLst>
                  <a:ext uri="{63B3BB69-23CF-44E3-9099-C40C66FF867C}">
                    <a14:compatExt spid="_x0000_s179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94" name="Option Button 770" hidden="1">
                <a:extLst>
                  <a:ext uri="{63B3BB69-23CF-44E3-9099-C40C66FF867C}">
                    <a14:compatExt spid="_x0000_s179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795" name="Option Button 771" hidden="1">
                <a:extLst>
                  <a:ext uri="{63B3BB69-23CF-44E3-9099-C40C66FF867C}">
                    <a14:compatExt spid="_x0000_s179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796" name="Group Box 772" hidden="1">
                <a:extLst>
                  <a:ext uri="{63B3BB69-23CF-44E3-9099-C40C66FF867C}">
                    <a14:compatExt spid="_x0000_s179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146</xdr:col>
          <xdr:colOff>17970</xdr:colOff>
          <xdr:row>1</xdr:row>
          <xdr:rowOff>597776</xdr:rowOff>
        </xdr:from>
        <xdr:to>
          <xdr:col>146</xdr:col>
          <xdr:colOff>495299</xdr:colOff>
          <xdr:row>3</xdr:row>
          <xdr:rowOff>5912</xdr:rowOff>
        </xdr:to>
        <xdr:grpSp>
          <xdr:nvGrpSpPr>
            <xdr:cNvPr id="1005" name="グループ化 1004">
              <a:extLst>
                <a:ext uri="{FF2B5EF4-FFF2-40B4-BE49-F238E27FC236}">
                  <a16:creationId xmlns:a16="http://schemas.microsoft.com/office/drawing/2014/main" xmlns="" id="{00000000-0008-0000-0000-0000ED030000}"/>
                </a:ext>
              </a:extLst>
            </xdr:cNvPr>
            <xdr:cNvGrpSpPr/>
          </xdr:nvGrpSpPr>
          <xdr:grpSpPr>
            <a:xfrm>
              <a:off x="74055795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797" name="Option Button 773" hidden="1">
                <a:extLst>
                  <a:ext uri="{63B3BB69-23CF-44E3-9099-C40C66FF867C}">
                    <a14:compatExt spid="_x0000_s1797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798" name="Option Button 774" hidden="1">
                <a:extLst>
                  <a:ext uri="{63B3BB69-23CF-44E3-9099-C40C66FF867C}">
                    <a14:compatExt spid="_x0000_s1798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799" name="Option Button 775" hidden="1">
                <a:extLst>
                  <a:ext uri="{63B3BB69-23CF-44E3-9099-C40C66FF867C}">
                    <a14:compatExt spid="_x0000_s1799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800" name="Option Button 776" hidden="1">
                <a:extLst>
                  <a:ext uri="{63B3BB69-23CF-44E3-9099-C40C66FF867C}">
                    <a14:compatExt spid="_x0000_s1800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801" name="Group Box 777" hidden="1">
                <a:extLst>
                  <a:ext uri="{63B3BB69-23CF-44E3-9099-C40C66FF867C}">
                    <a14:compatExt spid="_x0000_s1801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147</xdr:col>
          <xdr:colOff>17970</xdr:colOff>
          <xdr:row>1</xdr:row>
          <xdr:rowOff>597776</xdr:rowOff>
        </xdr:from>
        <xdr:to>
          <xdr:col>147</xdr:col>
          <xdr:colOff>495299</xdr:colOff>
          <xdr:row>3</xdr:row>
          <xdr:rowOff>5912</xdr:rowOff>
        </xdr:to>
        <xdr:grpSp>
          <xdr:nvGrpSpPr>
            <xdr:cNvPr id="1011" name="グループ化 1010">
              <a:extLst>
                <a:ext uri="{FF2B5EF4-FFF2-40B4-BE49-F238E27FC236}">
                  <a16:creationId xmlns:a16="http://schemas.microsoft.com/office/drawing/2014/main" xmlns="" id="{00000000-0008-0000-0000-0000F3030000}"/>
                </a:ext>
              </a:extLst>
            </xdr:cNvPr>
            <xdr:cNvGrpSpPr/>
          </xdr:nvGrpSpPr>
          <xdr:grpSpPr>
            <a:xfrm>
              <a:off x="74560620" y="2769476"/>
              <a:ext cx="477329" cy="636861"/>
              <a:chOff x="2375769" y="2250059"/>
              <a:chExt cx="477328" cy="637276"/>
            </a:xfrm>
          </xdr:grpSpPr>
          <xdr:sp macro="" textlink="">
            <xdr:nvSpPr>
              <xdr:cNvPr id="1802" name="Option Button 778" hidden="1">
                <a:extLst>
                  <a:ext uri="{63B3BB69-23CF-44E3-9099-C40C66FF867C}">
                    <a14:compatExt spid="_x0000_s1802"/>
                  </a:ext>
                </a:extLst>
              </xdr:cNvPr>
              <xdr:cNvSpPr/>
            </xdr:nvSpPr>
            <xdr:spPr>
              <a:xfrm>
                <a:off x="2444420" y="2707257"/>
                <a:ext cx="313840" cy="1619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0</a:t>
                </a:r>
              </a:p>
            </xdr:txBody>
          </xdr:sp>
          <xdr:sp macro="" textlink="">
            <xdr:nvSpPr>
              <xdr:cNvPr id="1803" name="Option Button 779" hidden="1">
                <a:extLst>
                  <a:ext uri="{63B3BB69-23CF-44E3-9099-C40C66FF867C}">
                    <a14:compatExt spid="_x0000_s1803"/>
                  </a:ext>
                </a:extLst>
              </xdr:cNvPr>
              <xdr:cNvSpPr/>
            </xdr:nvSpPr>
            <xdr:spPr>
              <a:xfrm>
                <a:off x="2445065" y="2560950"/>
                <a:ext cx="306738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1</a:t>
                </a:r>
              </a:p>
            </xdr:txBody>
          </xdr:sp>
          <xdr:sp macro="" textlink="">
            <xdr:nvSpPr>
              <xdr:cNvPr id="1804" name="Option Button 780" hidden="1">
                <a:extLst>
                  <a:ext uri="{63B3BB69-23CF-44E3-9099-C40C66FF867C}">
                    <a14:compatExt spid="_x0000_s1804"/>
                  </a:ext>
                </a:extLst>
              </xdr:cNvPr>
              <xdr:cNvSpPr/>
            </xdr:nvSpPr>
            <xdr:spPr>
              <a:xfrm>
                <a:off x="2445065" y="2421507"/>
                <a:ext cx="280907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805" name="Option Button 781" hidden="1">
                <a:extLst>
                  <a:ext uri="{63B3BB69-23CF-44E3-9099-C40C66FF867C}">
                    <a14:compatExt spid="_x0000_s1805"/>
                  </a:ext>
                </a:extLst>
              </xdr:cNvPr>
              <xdr:cNvSpPr/>
            </xdr:nvSpPr>
            <xdr:spPr>
              <a:xfrm>
                <a:off x="2445064" y="2288803"/>
                <a:ext cx="322881" cy="15175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3</a:t>
                </a:r>
              </a:p>
            </xdr:txBody>
          </xdr:sp>
          <xdr:sp macro="" textlink="">
            <xdr:nvSpPr>
              <xdr:cNvPr id="1806" name="Group Box 782" hidden="1">
                <a:extLst>
                  <a:ext uri="{63B3BB69-23CF-44E3-9099-C40C66FF867C}">
                    <a14:compatExt spid="_x0000_s1806"/>
                  </a:ext>
                </a:extLst>
              </xdr:cNvPr>
              <xdr:cNvSpPr/>
            </xdr:nvSpPr>
            <xdr:spPr>
              <a:xfrm>
                <a:off x="2375769" y="2250059"/>
                <a:ext cx="477328" cy="637276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グループ 15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</xdr:col>
      <xdr:colOff>923925</xdr:colOff>
      <xdr:row>0</xdr:row>
      <xdr:rowOff>504825</xdr:rowOff>
    </xdr:from>
    <xdr:to>
      <xdr:col>6</xdr:col>
      <xdr:colOff>47625</xdr:colOff>
      <xdr:row>0</xdr:row>
      <xdr:rowOff>866775</xdr:rowOff>
    </xdr:to>
    <xdr:sp macro="" textlink="">
      <xdr:nvSpPr>
        <xdr:cNvPr id="5" name="テキスト ボックス 4"/>
        <xdr:cNvSpPr txBox="1"/>
      </xdr:nvSpPr>
      <xdr:spPr>
        <a:xfrm>
          <a:off x="1152525" y="504825"/>
          <a:ext cx="22574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ドレミ譜（固定ド読み）</a:t>
          </a:r>
        </a:p>
      </xdr:txBody>
    </xdr:sp>
    <xdr:clientData/>
  </xdr:twoCellAnchor>
  <xdr:twoCellAnchor>
    <xdr:from>
      <xdr:col>2</xdr:col>
      <xdr:colOff>123825</xdr:colOff>
      <xdr:row>2</xdr:row>
      <xdr:rowOff>590550</xdr:rowOff>
    </xdr:from>
    <xdr:to>
      <xdr:col>4</xdr:col>
      <xdr:colOff>57151</xdr:colOff>
      <xdr:row>4</xdr:row>
      <xdr:rowOff>47625</xdr:rowOff>
    </xdr:to>
    <xdr:sp macro="" textlink="">
      <xdr:nvSpPr>
        <xdr:cNvPr id="898" name="テキスト ボックス 897"/>
        <xdr:cNvSpPr txBox="1"/>
      </xdr:nvSpPr>
      <xdr:spPr>
        <a:xfrm>
          <a:off x="1343025" y="3371850"/>
          <a:ext cx="106680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ドレミ譜</a:t>
          </a:r>
          <a:endParaRPr kumimoji="1" lang="en-US" altLang="ja-JP" sz="9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</a:rPr>
            <a:t>（固定ド読み）</a:t>
          </a:r>
        </a:p>
      </xdr:txBody>
    </xdr:sp>
    <xdr:clientData/>
  </xdr:twoCellAnchor>
  <xdr:twoCellAnchor>
    <xdr:from>
      <xdr:col>2</xdr:col>
      <xdr:colOff>133350</xdr:colOff>
      <xdr:row>6</xdr:row>
      <xdr:rowOff>314325</xdr:rowOff>
    </xdr:from>
    <xdr:to>
      <xdr:col>4</xdr:col>
      <xdr:colOff>66676</xdr:colOff>
      <xdr:row>8</xdr:row>
      <xdr:rowOff>38100</xdr:rowOff>
    </xdr:to>
    <xdr:sp macro="" textlink="">
      <xdr:nvSpPr>
        <xdr:cNvPr id="899" name="テキスト ボックス 898"/>
        <xdr:cNvSpPr txBox="1"/>
      </xdr:nvSpPr>
      <xdr:spPr>
        <a:xfrm>
          <a:off x="1352550" y="5095875"/>
          <a:ext cx="1066801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kumimoji="1" lang="ja-JP" altLang="en-US" sz="900" b="1">
              <a:solidFill>
                <a:schemeClr val="bg1"/>
              </a:solidFill>
            </a:rPr>
            <a:t>ドレミ譜</a:t>
          </a:r>
          <a:endParaRPr kumimoji="1" lang="en-US" altLang="ja-JP" sz="900" b="1">
            <a:solidFill>
              <a:schemeClr val="bg1"/>
            </a:solidFill>
          </a:endParaRPr>
        </a:p>
        <a:p>
          <a:pPr algn="ctr"/>
          <a:r>
            <a:rPr kumimoji="1" lang="ja-JP" altLang="en-US" sz="900" b="1">
              <a:solidFill>
                <a:schemeClr val="bg1"/>
              </a:solidFill>
            </a:rPr>
            <a:t>（移動ド読み）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algn="ctr">
          <a:defRPr kumimoji="1" sz="1100">
            <a:solidFill>
              <a:schemeClr val="accent4">
                <a:lumMod val="75000"/>
              </a:schemeClr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531" Type="http://schemas.openxmlformats.org/officeDocument/2006/relationships/ctrlProp" Target="../ctrlProps/ctrlProp528.xml"/><Relationship Id="rId573" Type="http://schemas.openxmlformats.org/officeDocument/2006/relationships/ctrlProp" Target="../ctrlProps/ctrlProp570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40" Type="http://schemas.openxmlformats.org/officeDocument/2006/relationships/ctrlProp" Target="../ctrlProps/ctrlProp637.xml"/><Relationship Id="rId682" Type="http://schemas.openxmlformats.org/officeDocument/2006/relationships/ctrlProp" Target="../ctrlProps/ctrlProp679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42" Type="http://schemas.openxmlformats.org/officeDocument/2006/relationships/ctrlProp" Target="../ctrlProps/ctrlProp539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86" Type="http://schemas.openxmlformats.org/officeDocument/2006/relationships/ctrlProp" Target="../ctrlProps/ctrlProp483.xml"/><Relationship Id="rId651" Type="http://schemas.openxmlformats.org/officeDocument/2006/relationships/ctrlProp" Target="../ctrlProps/ctrlProp648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553" Type="http://schemas.openxmlformats.org/officeDocument/2006/relationships/ctrlProp" Target="../ctrlProps/ctrlProp550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662" Type="http://schemas.openxmlformats.org/officeDocument/2006/relationships/ctrlProp" Target="../ctrlProps/ctrlProp659.xml"/><Relationship Id="rId718" Type="http://schemas.openxmlformats.org/officeDocument/2006/relationships/ctrlProp" Target="../ctrlProps/ctrlProp71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22" Type="http://schemas.openxmlformats.org/officeDocument/2006/relationships/ctrlProp" Target="../ctrlProps/ctrlProp519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564" Type="http://schemas.openxmlformats.org/officeDocument/2006/relationships/ctrlProp" Target="../ctrlProps/ctrlProp561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631" Type="http://schemas.openxmlformats.org/officeDocument/2006/relationships/ctrlProp" Target="../ctrlProps/ctrlProp628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42" Type="http://schemas.openxmlformats.org/officeDocument/2006/relationships/ctrlProp" Target="../ctrlProps/ctrlProp639.xml"/><Relationship Id="rId684" Type="http://schemas.openxmlformats.org/officeDocument/2006/relationships/ctrlProp" Target="../ctrlProps/ctrlProp681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502" Type="http://schemas.openxmlformats.org/officeDocument/2006/relationships/ctrlProp" Target="../ctrlProps/ctrlProp499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44" Type="http://schemas.openxmlformats.org/officeDocument/2006/relationships/ctrlProp" Target="../ctrlProps/ctrlProp541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611" Type="http://schemas.openxmlformats.org/officeDocument/2006/relationships/ctrlProp" Target="../ctrlProps/ctrlProp608.xml"/><Relationship Id="rId653" Type="http://schemas.openxmlformats.org/officeDocument/2006/relationships/ctrlProp" Target="../ctrlProps/ctrlProp650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13" Type="http://schemas.openxmlformats.org/officeDocument/2006/relationships/ctrlProp" Target="../ctrlProps/ctrlProp510.xml"/><Relationship Id="rId555" Type="http://schemas.openxmlformats.org/officeDocument/2006/relationships/ctrlProp" Target="../ctrlProps/ctrlProp552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524" Type="http://schemas.openxmlformats.org/officeDocument/2006/relationships/ctrlProp" Target="../ctrlProps/ctrlProp521.xml"/><Relationship Id="rId566" Type="http://schemas.openxmlformats.org/officeDocument/2006/relationships/ctrlProp" Target="../ctrlProps/ctrlProp563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644" Type="http://schemas.openxmlformats.org/officeDocument/2006/relationships/ctrlProp" Target="../ctrlProps/ctrlProp641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655" Type="http://schemas.openxmlformats.org/officeDocument/2006/relationships/ctrlProp" Target="../ctrlProps/ctrlProp652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624" Type="http://schemas.openxmlformats.org/officeDocument/2006/relationships/ctrlProp" Target="../ctrlProps/ctrlProp621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713" Type="http://schemas.openxmlformats.org/officeDocument/2006/relationships/ctrlProp" Target="../ctrlProps/ctrlProp710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484" Type="http://schemas.openxmlformats.org/officeDocument/2006/relationships/ctrlProp" Target="../ctrlProps/ctrlProp481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705" Type="http://schemas.openxmlformats.org/officeDocument/2006/relationships/ctrlProp" Target="../ctrlProps/ctrlProp70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530" Type="http://schemas.openxmlformats.org/officeDocument/2006/relationships/ctrlProp" Target="../ctrlProps/ctrlProp527.xml"/><Relationship Id="rId691" Type="http://schemas.openxmlformats.org/officeDocument/2006/relationships/ctrlProp" Target="../ctrlProps/ctrlProp688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72" Type="http://schemas.openxmlformats.org/officeDocument/2006/relationships/ctrlProp" Target="../ctrlProps/ctrlProp569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28" Type="http://schemas.openxmlformats.org/officeDocument/2006/relationships/ctrlProp" Target="../ctrlProps/ctrlProp625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681" Type="http://schemas.openxmlformats.org/officeDocument/2006/relationships/ctrlProp" Target="../ctrlProps/ctrlProp678.xml"/><Relationship Id="rId716" Type="http://schemas.openxmlformats.org/officeDocument/2006/relationships/ctrlProp" Target="../ctrlProps/ctrlProp71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41" Type="http://schemas.openxmlformats.org/officeDocument/2006/relationships/ctrlProp" Target="../ctrlProps/ctrlProp538.xml"/><Relationship Id="rId562" Type="http://schemas.openxmlformats.org/officeDocument/2006/relationships/ctrlProp" Target="../ctrlProps/ctrlProp559.xml"/><Relationship Id="rId583" Type="http://schemas.openxmlformats.org/officeDocument/2006/relationships/ctrlProp" Target="../ctrlProps/ctrlProp580.xml"/><Relationship Id="rId618" Type="http://schemas.openxmlformats.org/officeDocument/2006/relationships/ctrlProp" Target="../ctrlProps/ctrlProp615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R29"/>
  <sheetViews>
    <sheetView showRowColHeaders="0" tabSelected="1" zoomScaleNormal="100" workbookViewId="0">
      <selection activeCell="B4" sqref="B4"/>
    </sheetView>
  </sheetViews>
  <sheetFormatPr defaultColWidth="9" defaultRowHeight="13.5" zeroHeight="1"/>
  <cols>
    <col min="1" max="1" width="3" style="4" customWidth="1"/>
    <col min="2" max="2" width="13" style="19" customWidth="1"/>
    <col min="3" max="3" width="2.25" style="4" customWidth="1"/>
    <col min="4" max="4" width="12.625" style="4" customWidth="1"/>
    <col min="5" max="148" width="6.625" style="4" customWidth="1"/>
    <col min="149" max="16384" width="9" style="4"/>
  </cols>
  <sheetData>
    <row r="1" spans="2:148" ht="171" customHeight="1">
      <c r="B1" s="4"/>
    </row>
    <row r="2" spans="2:148" ht="48" customHeight="1" thickBot="1">
      <c r="B2" s="4"/>
    </row>
    <row r="3" spans="2:148" s="5" customFormat="1" ht="48.75" customHeight="1" thickBot="1">
      <c r="C3" s="4"/>
      <c r="D3" s="6" t="s">
        <v>88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7"/>
    </row>
    <row r="4" spans="2:148" s="5" customFormat="1" ht="30" customHeight="1" thickTop="1" thickBot="1">
      <c r="B4" s="9" t="s">
        <v>10</v>
      </c>
      <c r="C4" s="4"/>
      <c r="D4" s="35"/>
      <c r="E4" s="34" t="s">
        <v>89</v>
      </c>
      <c r="F4" s="34" t="s">
        <v>91</v>
      </c>
      <c r="G4" s="34" t="s">
        <v>91</v>
      </c>
      <c r="H4" s="34" t="s">
        <v>90</v>
      </c>
      <c r="I4" s="34" t="s">
        <v>91</v>
      </c>
      <c r="J4" s="34" t="s">
        <v>91</v>
      </c>
      <c r="K4" s="34" t="s">
        <v>92</v>
      </c>
      <c r="L4" s="34" t="s">
        <v>90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40"/>
    </row>
    <row r="5" spans="2:148" s="5" customFormat="1" ht="24.95" customHeight="1" thickTop="1" thickBot="1">
      <c r="D5" s="12" t="s">
        <v>4</v>
      </c>
      <c r="E5" s="17"/>
      <c r="F5" s="17"/>
      <c r="G5" s="17"/>
      <c r="H5" s="17"/>
      <c r="I5" s="17"/>
      <c r="J5" s="17"/>
      <c r="K5" s="17" t="s">
        <v>121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38"/>
    </row>
    <row r="6" spans="2:148" s="5" customFormat="1" ht="54" customHeight="1" thickBot="1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8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28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28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28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28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28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28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28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28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28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2:148" s="5" customFormat="1" ht="27.95" customHeight="1" thickBot="1">
      <c r="B7" s="4"/>
      <c r="C7" s="4"/>
      <c r="D7" s="11" t="s">
        <v>122</v>
      </c>
      <c r="E7" s="8" t="str">
        <f>VLOOKUP(E22,DATA!$A18:$C67,3,TRUE)</f>
        <v>六</v>
      </c>
      <c r="F7" s="8" t="str">
        <f>VLOOKUP(F22,DATA!$A18:$C67,3,TRUE)</f>
        <v>３</v>
      </c>
      <c r="G7" s="8" t="str">
        <f>VLOOKUP(G22,DATA!$A18:$C67,3,TRUE)</f>
        <v>３</v>
      </c>
      <c r="H7" s="8" t="str">
        <f>VLOOKUP(H22,DATA!$A18:$C67,3,TRUE)</f>
        <v>２</v>
      </c>
      <c r="I7" s="8" t="str">
        <f>VLOOKUP(I22,DATA!$A18:$C67,3,TRUE)</f>
        <v>３</v>
      </c>
      <c r="J7" s="8" t="str">
        <f>VLOOKUP(J22,DATA!$A18:$C67,3,TRUE)</f>
        <v>３</v>
      </c>
      <c r="K7" s="8" t="str">
        <f>VLOOKUP(K22,DATA!$A18:$C67,3,TRUE)</f>
        <v>５</v>
      </c>
      <c r="L7" s="8" t="str">
        <f>VLOOKUP(L22,DATA!$A18:$C67,3,TRUE)</f>
        <v>２</v>
      </c>
      <c r="M7" s="8" t="str">
        <f>VLOOKUP(M22,DATA!$A18:$C67,3,TRUE)</f>
        <v/>
      </c>
      <c r="N7" s="8" t="str">
        <f>VLOOKUP(N22,DATA!$A18:$C67,3,TRUE)</f>
        <v/>
      </c>
      <c r="O7" s="8" t="str">
        <f>VLOOKUP(O22,DATA!$A18:$C67,3,TRUE)</f>
        <v/>
      </c>
      <c r="P7" s="8" t="str">
        <f>VLOOKUP(P22,DATA!$A18:$C67,3,TRUE)</f>
        <v/>
      </c>
      <c r="Q7" s="8" t="str">
        <f>VLOOKUP(Q22,DATA!$A18:$C67,3,TRUE)</f>
        <v/>
      </c>
      <c r="R7" s="8" t="str">
        <f>VLOOKUP(R22,DATA!$A18:$C67,3,TRUE)</f>
        <v/>
      </c>
      <c r="S7" s="8" t="str">
        <f>VLOOKUP(S22,DATA!$A18:$C67,3,TRUE)</f>
        <v/>
      </c>
      <c r="T7" s="8" t="str">
        <f>VLOOKUP(T22,DATA!$A18:$C67,3,TRUE)</f>
        <v/>
      </c>
      <c r="U7" s="8" t="str">
        <f>VLOOKUP(U22,DATA!$A18:$C67,3,TRUE)</f>
        <v/>
      </c>
      <c r="V7" s="8" t="str">
        <f>VLOOKUP(V22,DATA!$A18:$C67,3,TRUE)</f>
        <v/>
      </c>
      <c r="W7" s="8" t="str">
        <f>VLOOKUP(W22,DATA!$A18:$C67,3,TRUE)</f>
        <v/>
      </c>
      <c r="X7" s="8" t="str">
        <f>VLOOKUP(X22,DATA!$A18:$C67,3,TRUE)</f>
        <v/>
      </c>
      <c r="Y7" s="8" t="str">
        <f>VLOOKUP(Y22,DATA!$A18:$C67,3,TRUE)</f>
        <v/>
      </c>
      <c r="Z7" s="8" t="str">
        <f>VLOOKUP(Z22,DATA!$A18:$C67,3,TRUE)</f>
        <v/>
      </c>
      <c r="AA7" s="8" t="str">
        <f>VLOOKUP(AA22,DATA!$A18:$C67,3,TRUE)</f>
        <v/>
      </c>
      <c r="AB7" s="8" t="str">
        <f>VLOOKUP(AB22,DATA!$A18:$C67,3,TRUE)</f>
        <v/>
      </c>
      <c r="AC7" s="8" t="str">
        <f>VLOOKUP(AC22,DATA!$A18:$C67,3,TRUE)</f>
        <v/>
      </c>
      <c r="AD7" s="8" t="str">
        <f>VLOOKUP(AD22,DATA!$A18:$C67,3,TRUE)</f>
        <v/>
      </c>
      <c r="AE7" s="8" t="str">
        <f>VLOOKUP(AE22,DATA!$A18:$C67,3,TRUE)</f>
        <v/>
      </c>
      <c r="AF7" s="8" t="str">
        <f>VLOOKUP(AF22,DATA!$A18:$C67,3,TRUE)</f>
        <v/>
      </c>
      <c r="AG7" s="8" t="str">
        <f>VLOOKUP(AG22,DATA!$A18:$C67,3,TRUE)</f>
        <v/>
      </c>
      <c r="AH7" s="8" t="str">
        <f>VLOOKUP(AH22,DATA!$A18:$C67,3,TRUE)</f>
        <v/>
      </c>
      <c r="AI7" s="8" t="str">
        <f>VLOOKUP(AI22,DATA!$A18:$C67,3,TRUE)</f>
        <v/>
      </c>
      <c r="AJ7" s="8" t="str">
        <f>VLOOKUP(AJ22,DATA!$A18:$C67,3,TRUE)</f>
        <v/>
      </c>
      <c r="AK7" s="8" t="str">
        <f>VLOOKUP(AK22,DATA!$A18:$C67,3,TRUE)</f>
        <v/>
      </c>
      <c r="AL7" s="8" t="str">
        <f>VLOOKUP(AL22,DATA!$A18:$C67,3,TRUE)</f>
        <v/>
      </c>
      <c r="AM7" s="8" t="str">
        <f>VLOOKUP(AM22,DATA!$A18:$C67,3,TRUE)</f>
        <v/>
      </c>
      <c r="AN7" s="8" t="str">
        <f>VLOOKUP(AN22,DATA!$A18:$C67,3,TRUE)</f>
        <v/>
      </c>
      <c r="AO7" s="8" t="str">
        <f>VLOOKUP(AO22,DATA!$A18:$C67,3,TRUE)</f>
        <v/>
      </c>
      <c r="AP7" s="8" t="str">
        <f>VLOOKUP(AP22,DATA!$A18:$C67,3,TRUE)</f>
        <v/>
      </c>
      <c r="AQ7" s="8" t="str">
        <f>VLOOKUP(AQ22,DATA!$A18:$C67,3,TRUE)</f>
        <v/>
      </c>
      <c r="AR7" s="8" t="str">
        <f>VLOOKUP(AR22,DATA!$A18:$C67,3,TRUE)</f>
        <v/>
      </c>
      <c r="AS7" s="8" t="str">
        <f>VLOOKUP(AS22,DATA!$A18:$C67,3,TRUE)</f>
        <v/>
      </c>
      <c r="AT7" s="8" t="str">
        <f>VLOOKUP(AT22,DATA!$A18:$C67,3,TRUE)</f>
        <v/>
      </c>
      <c r="AU7" s="8" t="str">
        <f>VLOOKUP(AU22,DATA!$A18:$C67,3,TRUE)</f>
        <v/>
      </c>
      <c r="AV7" s="8" t="str">
        <f>VLOOKUP(AV22,DATA!$A18:$C67,3,TRUE)</f>
        <v/>
      </c>
      <c r="AW7" s="8" t="str">
        <f>VLOOKUP(AW22,DATA!$A18:$C67,3,TRUE)</f>
        <v/>
      </c>
      <c r="AX7" s="8" t="str">
        <f>VLOOKUP(AX22,DATA!$A18:$C67,3,TRUE)</f>
        <v/>
      </c>
      <c r="AY7" s="8" t="str">
        <f>VLOOKUP(AY22,DATA!$A18:$C67,3,TRUE)</f>
        <v/>
      </c>
      <c r="AZ7" s="8" t="str">
        <f>VLOOKUP(AZ22,DATA!$A18:$C67,3,TRUE)</f>
        <v/>
      </c>
      <c r="BA7" s="8" t="str">
        <f>VLOOKUP(BA22,DATA!$A18:$C67,3,TRUE)</f>
        <v/>
      </c>
      <c r="BB7" s="8" t="str">
        <f>VLOOKUP(BB22,DATA!$A18:$C67,3,TRUE)</f>
        <v/>
      </c>
      <c r="BC7" s="8" t="str">
        <f>VLOOKUP(BC22,DATA!$A18:$C67,3,TRUE)</f>
        <v/>
      </c>
      <c r="BD7" s="8" t="str">
        <f>VLOOKUP(BD22,DATA!$A18:$C67,3,TRUE)</f>
        <v/>
      </c>
      <c r="BE7" s="8" t="str">
        <f>VLOOKUP(BE22,DATA!$A18:$C67,3,TRUE)</f>
        <v/>
      </c>
      <c r="BF7" s="8" t="str">
        <f>VLOOKUP(BF22,DATA!$A18:$C67,3,TRUE)</f>
        <v/>
      </c>
      <c r="BG7" s="8" t="str">
        <f>VLOOKUP(BG22,DATA!$A18:$C67,3,TRUE)</f>
        <v/>
      </c>
      <c r="BH7" s="8" t="str">
        <f>VLOOKUP(BH22,DATA!$A18:$C67,3,TRUE)</f>
        <v/>
      </c>
      <c r="BI7" s="8" t="str">
        <f>VLOOKUP(BI22,DATA!$A18:$C67,3,TRUE)</f>
        <v/>
      </c>
      <c r="BJ7" s="8" t="str">
        <f>VLOOKUP(BJ22,DATA!$A18:$C67,3,TRUE)</f>
        <v/>
      </c>
      <c r="BK7" s="8" t="str">
        <f>VLOOKUP(BK22,DATA!$A18:$C67,3,TRUE)</f>
        <v/>
      </c>
      <c r="BL7" s="8" t="str">
        <f>VLOOKUP(BL22,DATA!$A18:$C67,3,TRUE)</f>
        <v/>
      </c>
      <c r="BM7" s="8" t="str">
        <f>VLOOKUP(BM22,DATA!$A18:$C67,3,TRUE)</f>
        <v/>
      </c>
      <c r="BN7" s="8" t="str">
        <f>VLOOKUP(BN22,DATA!$A18:$C67,3,TRUE)</f>
        <v/>
      </c>
      <c r="BO7" s="8" t="str">
        <f>VLOOKUP(BO22,DATA!$A18:$C67,3,TRUE)</f>
        <v/>
      </c>
      <c r="BP7" s="8" t="str">
        <f>VLOOKUP(BP22,DATA!$A18:$C67,3,TRUE)</f>
        <v/>
      </c>
      <c r="BQ7" s="8" t="str">
        <f>VLOOKUP(BQ22,DATA!$A18:$C67,3,TRUE)</f>
        <v/>
      </c>
      <c r="BR7" s="8" t="str">
        <f>VLOOKUP(BR22,DATA!$A18:$C67,3,TRUE)</f>
        <v/>
      </c>
      <c r="BS7" s="8" t="str">
        <f>VLOOKUP(BS22,DATA!$A18:$C67,3,TRUE)</f>
        <v/>
      </c>
      <c r="BT7" s="8" t="str">
        <f>VLOOKUP(BT22,DATA!$A18:$C67,3,TRUE)</f>
        <v/>
      </c>
      <c r="BU7" s="8" t="str">
        <f>VLOOKUP(BU22,DATA!$A18:$C67,3,TRUE)</f>
        <v/>
      </c>
      <c r="BV7" s="8" t="str">
        <f>VLOOKUP(BV22,DATA!$A18:$C67,3,TRUE)</f>
        <v/>
      </c>
      <c r="BW7" s="8" t="str">
        <f>VLOOKUP(BW22,DATA!$A18:$C67,3,TRUE)</f>
        <v/>
      </c>
      <c r="BX7" s="8" t="str">
        <f>VLOOKUP(BX22,DATA!$A18:$C67,3,TRUE)</f>
        <v/>
      </c>
      <c r="BY7" s="8" t="str">
        <f>VLOOKUP(BY22,DATA!$A18:$C67,3,TRUE)</f>
        <v/>
      </c>
      <c r="BZ7" s="8" t="str">
        <f>VLOOKUP(BZ22,DATA!$A18:$C67,3,TRUE)</f>
        <v/>
      </c>
      <c r="CA7" s="8" t="str">
        <f>VLOOKUP(CA22,DATA!$A18:$C67,3,TRUE)</f>
        <v/>
      </c>
      <c r="CB7" s="8" t="str">
        <f>VLOOKUP(CB22,DATA!$A18:$C67,3,TRUE)</f>
        <v/>
      </c>
      <c r="CC7" s="8" t="str">
        <f>VLOOKUP(CC22,DATA!$A18:$C67,3,TRUE)</f>
        <v/>
      </c>
      <c r="CD7" s="8" t="str">
        <f>VLOOKUP(CD22,DATA!$A18:$C67,3,TRUE)</f>
        <v/>
      </c>
      <c r="CE7" s="8" t="str">
        <f>VLOOKUP(CE22,DATA!$A18:$C67,3,TRUE)</f>
        <v/>
      </c>
      <c r="CF7" s="8" t="str">
        <f>VLOOKUP(CF22,DATA!$A18:$C67,3,TRUE)</f>
        <v/>
      </c>
      <c r="CG7" s="8" t="str">
        <f>VLOOKUP(CG22,DATA!$A18:$C67,3,TRUE)</f>
        <v/>
      </c>
      <c r="CH7" s="8" t="str">
        <f>VLOOKUP(CH22,DATA!$A18:$C67,3,TRUE)</f>
        <v/>
      </c>
      <c r="CI7" s="8" t="str">
        <f>VLOOKUP(CI22,DATA!$A18:$C67,3,TRUE)</f>
        <v/>
      </c>
      <c r="CJ7" s="8" t="str">
        <f>VLOOKUP(CJ22,DATA!$A18:$C67,3,TRUE)</f>
        <v/>
      </c>
      <c r="CK7" s="8" t="str">
        <f>VLOOKUP(CK22,DATA!$A18:$C67,3,TRUE)</f>
        <v/>
      </c>
      <c r="CL7" s="8" t="str">
        <f>VLOOKUP(CL22,DATA!$A18:$C67,3,TRUE)</f>
        <v/>
      </c>
      <c r="CM7" s="8" t="str">
        <f>VLOOKUP(CM22,DATA!$A18:$C67,3,TRUE)</f>
        <v/>
      </c>
      <c r="CN7" s="8" t="str">
        <f>VLOOKUP(CN22,DATA!$A18:$C67,3,TRUE)</f>
        <v/>
      </c>
      <c r="CO7" s="8" t="str">
        <f>VLOOKUP(CO22,DATA!$A18:$C67,3,TRUE)</f>
        <v/>
      </c>
      <c r="CP7" s="8" t="str">
        <f>VLOOKUP(CP22,DATA!$A18:$C67,3,TRUE)</f>
        <v/>
      </c>
      <c r="CQ7" s="8" t="str">
        <f>VLOOKUP(CQ22,DATA!$A18:$C67,3,TRUE)</f>
        <v/>
      </c>
      <c r="CR7" s="8" t="str">
        <f>VLOOKUP(CR22,DATA!$A18:$C67,3,TRUE)</f>
        <v/>
      </c>
      <c r="CS7" s="8" t="str">
        <f>VLOOKUP(CS22,DATA!$A18:$C67,3,TRUE)</f>
        <v/>
      </c>
      <c r="CT7" s="8" t="str">
        <f>VLOOKUP(CT22,DATA!$A18:$C67,3,TRUE)</f>
        <v/>
      </c>
      <c r="CU7" s="8" t="str">
        <f>VLOOKUP(CU22,DATA!$A18:$C67,3,TRUE)</f>
        <v/>
      </c>
      <c r="CV7" s="8" t="str">
        <f>VLOOKUP(CV22,DATA!$A18:$C67,3,TRUE)</f>
        <v/>
      </c>
      <c r="CW7" s="8" t="str">
        <f>VLOOKUP(CW22,DATA!$A18:$C67,3,TRUE)</f>
        <v/>
      </c>
      <c r="CX7" s="8" t="str">
        <f>VLOOKUP(CX22,DATA!$A18:$C67,3,TRUE)</f>
        <v/>
      </c>
      <c r="CY7" s="8" t="str">
        <f>VLOOKUP(CY22,DATA!$A18:$C67,3,TRUE)</f>
        <v/>
      </c>
      <c r="CZ7" s="8" t="str">
        <f>VLOOKUP(CZ22,DATA!$A18:$C67,3,TRUE)</f>
        <v/>
      </c>
      <c r="DA7" s="8" t="str">
        <f>VLOOKUP(DA22,DATA!$A18:$C67,3,TRUE)</f>
        <v/>
      </c>
      <c r="DB7" s="8" t="str">
        <f>VLOOKUP(DB22,DATA!$A18:$C67,3,TRUE)</f>
        <v/>
      </c>
      <c r="DC7" s="8" t="str">
        <f>VLOOKUP(DC22,DATA!$A18:$C67,3,TRUE)</f>
        <v/>
      </c>
      <c r="DD7" s="8" t="str">
        <f>VLOOKUP(DD22,DATA!$A18:$C67,3,TRUE)</f>
        <v/>
      </c>
      <c r="DE7" s="8" t="str">
        <f>VLOOKUP(DE22,DATA!$A18:$C67,3,TRUE)</f>
        <v/>
      </c>
      <c r="DF7" s="8" t="str">
        <f>VLOOKUP(DF22,DATA!$A18:$C67,3,TRUE)</f>
        <v/>
      </c>
      <c r="DG7" s="8" t="str">
        <f>VLOOKUP(DG22,DATA!$A18:$C67,3,TRUE)</f>
        <v/>
      </c>
      <c r="DH7" s="8" t="str">
        <f>VLOOKUP(DH22,DATA!$A18:$C67,3,TRUE)</f>
        <v/>
      </c>
      <c r="DI7" s="8" t="str">
        <f>VLOOKUP(DI22,DATA!$A18:$C67,3,TRUE)</f>
        <v/>
      </c>
      <c r="DJ7" s="8" t="str">
        <f>VLOOKUP(DJ22,DATA!$A18:$C67,3,TRUE)</f>
        <v/>
      </c>
      <c r="DK7" s="8" t="str">
        <f>VLOOKUP(DK22,DATA!$A18:$C67,3,TRUE)</f>
        <v/>
      </c>
      <c r="DL7" s="8" t="str">
        <f>VLOOKUP(DL22,DATA!$A18:$C67,3,TRUE)</f>
        <v/>
      </c>
      <c r="DM7" s="8" t="str">
        <f>VLOOKUP(DM22,DATA!$A18:$C67,3,TRUE)</f>
        <v/>
      </c>
      <c r="DN7" s="8" t="str">
        <f>VLOOKUP(DN22,DATA!$A18:$C67,3,TRUE)</f>
        <v/>
      </c>
      <c r="DO7" s="8" t="str">
        <f>VLOOKUP(DO22,DATA!$A18:$C67,3,TRUE)</f>
        <v/>
      </c>
      <c r="DP7" s="8" t="str">
        <f>VLOOKUP(DP22,DATA!$A18:$C67,3,TRUE)</f>
        <v/>
      </c>
      <c r="DQ7" s="8" t="str">
        <f>VLOOKUP(DQ22,DATA!$A18:$C67,3,TRUE)</f>
        <v/>
      </c>
      <c r="DR7" s="8" t="str">
        <f>VLOOKUP(DR22,DATA!$A18:$C67,3,TRUE)</f>
        <v/>
      </c>
      <c r="DS7" s="8" t="str">
        <f>VLOOKUP(DS22,DATA!$A18:$C67,3,TRUE)</f>
        <v/>
      </c>
      <c r="DT7" s="8" t="str">
        <f>VLOOKUP(DT22,DATA!$A18:$C67,3,TRUE)</f>
        <v/>
      </c>
      <c r="DU7" s="8" t="str">
        <f>VLOOKUP(DU22,DATA!$A18:$C67,3,TRUE)</f>
        <v/>
      </c>
      <c r="DV7" s="8" t="str">
        <f>VLOOKUP(DV22,DATA!$A18:$C67,3,TRUE)</f>
        <v/>
      </c>
      <c r="DW7" s="8" t="str">
        <f>VLOOKUP(DW22,DATA!$A18:$C67,3,TRUE)</f>
        <v/>
      </c>
      <c r="DX7" s="8" t="str">
        <f>VLOOKUP(DX22,DATA!$A18:$C67,3,TRUE)</f>
        <v/>
      </c>
      <c r="DY7" s="8" t="str">
        <f>VLOOKUP(DY22,DATA!$A18:$C67,3,TRUE)</f>
        <v/>
      </c>
      <c r="DZ7" s="8" t="str">
        <f>VLOOKUP(DZ22,DATA!$A18:$C67,3,TRUE)</f>
        <v/>
      </c>
      <c r="EA7" s="8" t="str">
        <f>VLOOKUP(EA22,DATA!$A18:$C67,3,TRUE)</f>
        <v/>
      </c>
      <c r="EB7" s="8" t="str">
        <f>VLOOKUP(EB22,DATA!$A18:$C67,3,TRUE)</f>
        <v/>
      </c>
      <c r="EC7" s="8" t="str">
        <f>VLOOKUP(EC22,DATA!$A18:$C67,3,TRUE)</f>
        <v/>
      </c>
      <c r="ED7" s="8" t="str">
        <f>VLOOKUP(ED22,DATA!$A18:$C67,3,TRUE)</f>
        <v/>
      </c>
      <c r="EE7" s="8" t="str">
        <f>VLOOKUP(EE22,DATA!$A18:$C67,3,TRUE)</f>
        <v/>
      </c>
      <c r="EF7" s="8" t="str">
        <f>VLOOKUP(EF22,DATA!$A18:$C67,3,TRUE)</f>
        <v/>
      </c>
      <c r="EG7" s="8" t="str">
        <f>VLOOKUP(EG22,DATA!$A18:$C67,3,TRUE)</f>
        <v/>
      </c>
      <c r="EH7" s="8" t="str">
        <f>VLOOKUP(EH22,DATA!$A18:$C67,3,TRUE)</f>
        <v/>
      </c>
      <c r="EI7" s="8" t="str">
        <f>VLOOKUP(EI22,DATA!$A18:$C67,3,TRUE)</f>
        <v/>
      </c>
      <c r="EJ7" s="8" t="str">
        <f>VLOOKUP(EJ22,DATA!$A18:$C67,3,TRUE)</f>
        <v/>
      </c>
      <c r="EK7" s="8" t="str">
        <f>VLOOKUP(EK22,DATA!$A18:$C67,3,TRUE)</f>
        <v/>
      </c>
      <c r="EL7" s="8" t="str">
        <f>VLOOKUP(EL22,DATA!$A18:$C67,3,TRUE)</f>
        <v/>
      </c>
      <c r="EM7" s="8" t="str">
        <f>VLOOKUP(EM22,DATA!$A18:$C67,3,TRUE)</f>
        <v/>
      </c>
      <c r="EN7" s="8" t="str">
        <f>VLOOKUP(EN22,DATA!$A18:$C67,3,TRUE)</f>
        <v/>
      </c>
      <c r="EO7" s="8" t="str">
        <f>VLOOKUP(EO22,DATA!$A18:$C67,3,TRUE)</f>
        <v/>
      </c>
      <c r="EP7" s="8" t="str">
        <f>VLOOKUP(EP22,DATA!$A18:$C67,3,TRUE)</f>
        <v/>
      </c>
      <c r="EQ7" s="8" t="str">
        <f>VLOOKUP(EQ22,DATA!$A18:$C67,3,TRUE)</f>
        <v/>
      </c>
      <c r="ER7" s="8" t="str">
        <f>VLOOKUP(ER22,DATA!$A18:$C67,3,TRUE)</f>
        <v/>
      </c>
    </row>
    <row r="8" spans="2:148" s="5" customFormat="1" ht="30" customHeight="1" thickTop="1" thickBot="1">
      <c r="B8" s="10" t="s">
        <v>87</v>
      </c>
      <c r="C8" s="4"/>
      <c r="D8" s="43"/>
      <c r="E8" s="13" t="str">
        <f>VLOOKUP(E22,DATA!$A18:$B67,2,TRUE)</f>
        <v>ラ [１]</v>
      </c>
      <c r="F8" s="13" t="str">
        <f>VLOOKUP(F22,DATA!$A18:$B67,2,TRUE)</f>
        <v>ミ [2]</v>
      </c>
      <c r="G8" s="13" t="str">
        <f>VLOOKUP(G22,DATA!$A18:$B67,2,TRUE)</f>
        <v>ミ [2]</v>
      </c>
      <c r="H8" s="13" t="str">
        <f>VLOOKUP(H22,DATA!$A18:$B67,2,TRUE)</f>
        <v>レ [2]</v>
      </c>
      <c r="I8" s="13" t="str">
        <f>VLOOKUP(I22,DATA!$A18:$B67,2,TRUE)</f>
        <v>ミ [2]</v>
      </c>
      <c r="J8" s="13" t="str">
        <f>VLOOKUP(J22,DATA!$A18:$B67,2,TRUE)</f>
        <v>ミ [2]</v>
      </c>
      <c r="K8" s="13" t="str">
        <f>VLOOKUP(K22,DATA!$A18:$B67,2,TRUE)</f>
        <v>ソ [2]</v>
      </c>
      <c r="L8" s="13" t="str">
        <f>VLOOKUP(L22,DATA!$A18:$B67,2,TRUE)</f>
        <v>レ [2]</v>
      </c>
      <c r="M8" s="13" t="str">
        <f>VLOOKUP(M22,DATA!$A18:$B67,2,TRUE)</f>
        <v/>
      </c>
      <c r="N8" s="13" t="str">
        <f>VLOOKUP(N22,DATA!$A18:$B67,2,TRUE)</f>
        <v/>
      </c>
      <c r="O8" s="13" t="str">
        <f>VLOOKUP(O22,DATA!$A18:$B67,2,TRUE)</f>
        <v/>
      </c>
      <c r="P8" s="13" t="str">
        <f>VLOOKUP(P22,DATA!$A18:$B67,2,TRUE)</f>
        <v/>
      </c>
      <c r="Q8" s="13" t="str">
        <f>VLOOKUP(Q22,DATA!$A18:$B67,2,TRUE)</f>
        <v/>
      </c>
      <c r="R8" s="13" t="str">
        <f>VLOOKUP(R22,DATA!$A18:$B67,2,TRUE)</f>
        <v/>
      </c>
      <c r="S8" s="13" t="str">
        <f>VLOOKUP(S22,DATA!$A18:$B67,2,TRUE)</f>
        <v/>
      </c>
      <c r="T8" s="13" t="str">
        <f>VLOOKUP(T22,DATA!$A18:$B67,2,TRUE)</f>
        <v/>
      </c>
      <c r="U8" s="13" t="str">
        <f>VLOOKUP(U22,DATA!$A18:$B67,2,TRUE)</f>
        <v/>
      </c>
      <c r="V8" s="13" t="str">
        <f>VLOOKUP(V22,DATA!$A18:$B67,2,TRUE)</f>
        <v/>
      </c>
      <c r="W8" s="13" t="str">
        <f>VLOOKUP(W22,DATA!$A18:$B67,2,TRUE)</f>
        <v/>
      </c>
      <c r="X8" s="13" t="str">
        <f>VLOOKUP(X22,DATA!$A18:$B67,2,TRUE)</f>
        <v/>
      </c>
      <c r="Y8" s="13" t="str">
        <f>VLOOKUP(Y22,DATA!$A18:$B67,2,TRUE)</f>
        <v/>
      </c>
      <c r="Z8" s="13" t="str">
        <f>VLOOKUP(Z22,DATA!$A18:$B67,2,TRUE)</f>
        <v/>
      </c>
      <c r="AA8" s="13" t="str">
        <f>VLOOKUP(AA22,DATA!$A18:$B67,2,TRUE)</f>
        <v/>
      </c>
      <c r="AB8" s="13" t="str">
        <f>VLOOKUP(AB22,DATA!$A18:$B67,2,TRUE)</f>
        <v/>
      </c>
      <c r="AC8" s="13" t="str">
        <f>VLOOKUP(AC22,DATA!$A18:$B67,2,TRUE)</f>
        <v/>
      </c>
      <c r="AD8" s="13" t="str">
        <f>VLOOKUP(AD22,DATA!$A18:$B67,2,TRUE)</f>
        <v/>
      </c>
      <c r="AE8" s="13" t="str">
        <f>VLOOKUP(AE22,DATA!$A18:$B67,2,TRUE)</f>
        <v/>
      </c>
      <c r="AF8" s="13" t="str">
        <f>VLOOKUP(AF22,DATA!$A18:$B67,2,TRUE)</f>
        <v/>
      </c>
      <c r="AG8" s="13" t="str">
        <f>VLOOKUP(AG22,DATA!$A18:$B67,2,TRUE)</f>
        <v/>
      </c>
      <c r="AH8" s="13" t="str">
        <f>VLOOKUP(AH22,DATA!$A18:$B67,2,TRUE)</f>
        <v/>
      </c>
      <c r="AI8" s="13" t="str">
        <f>VLOOKUP(AI22,DATA!$A18:$B67,2,TRUE)</f>
        <v/>
      </c>
      <c r="AJ8" s="13" t="str">
        <f>VLOOKUP(AJ22,DATA!$A18:$B67,2,TRUE)</f>
        <v/>
      </c>
      <c r="AK8" s="13" t="str">
        <f>VLOOKUP(AK22,DATA!$A18:$B67,2,TRUE)</f>
        <v/>
      </c>
      <c r="AL8" s="13" t="str">
        <f>VLOOKUP(AL22,DATA!$A18:$B67,2,TRUE)</f>
        <v/>
      </c>
      <c r="AM8" s="13" t="str">
        <f>VLOOKUP(AM22,DATA!$A18:$B67,2,TRUE)</f>
        <v/>
      </c>
      <c r="AN8" s="13" t="str">
        <f>VLOOKUP(AN22,DATA!$A18:$B67,2,TRUE)</f>
        <v/>
      </c>
      <c r="AO8" s="13" t="str">
        <f>VLOOKUP(AO22,DATA!$A18:$B67,2,TRUE)</f>
        <v/>
      </c>
      <c r="AP8" s="13" t="str">
        <f>VLOOKUP(AP22,DATA!$A18:$B67,2,TRUE)</f>
        <v/>
      </c>
      <c r="AQ8" s="13" t="str">
        <f>VLOOKUP(AQ22,DATA!$A18:$B67,2,TRUE)</f>
        <v/>
      </c>
      <c r="AR8" s="13" t="str">
        <f>VLOOKUP(AR22,DATA!$A18:$B67,2,TRUE)</f>
        <v/>
      </c>
      <c r="AS8" s="13" t="str">
        <f>VLOOKUP(AS22,DATA!$A18:$B67,2,TRUE)</f>
        <v/>
      </c>
      <c r="AT8" s="13" t="str">
        <f>VLOOKUP(AT22,DATA!$A18:$B67,2,TRUE)</f>
        <v/>
      </c>
      <c r="AU8" s="13" t="str">
        <f>VLOOKUP(AU22,DATA!$A18:$B67,2,TRUE)</f>
        <v/>
      </c>
      <c r="AV8" s="13" t="str">
        <f>VLOOKUP(AV22,DATA!$A18:$B67,2,TRUE)</f>
        <v/>
      </c>
      <c r="AW8" s="13" t="str">
        <f>VLOOKUP(AW22,DATA!$A18:$B67,2,TRUE)</f>
        <v/>
      </c>
      <c r="AX8" s="13" t="str">
        <f>VLOOKUP(AX22,DATA!$A18:$B67,2,TRUE)</f>
        <v/>
      </c>
      <c r="AY8" s="13" t="str">
        <f>VLOOKUP(AY22,DATA!$A18:$B67,2,TRUE)</f>
        <v/>
      </c>
      <c r="AZ8" s="13" t="str">
        <f>VLOOKUP(AZ22,DATA!$A18:$B67,2,TRUE)</f>
        <v/>
      </c>
      <c r="BA8" s="13" t="str">
        <f>VLOOKUP(BA22,DATA!$A18:$B67,2,TRUE)</f>
        <v/>
      </c>
      <c r="BB8" s="13" t="str">
        <f>VLOOKUP(BB22,DATA!$A18:$B67,2,TRUE)</f>
        <v/>
      </c>
      <c r="BC8" s="13" t="str">
        <f>VLOOKUP(BC22,DATA!$A18:$B67,2,TRUE)</f>
        <v/>
      </c>
      <c r="BD8" s="13" t="str">
        <f>VLOOKUP(BD22,DATA!$A18:$B67,2,TRUE)</f>
        <v/>
      </c>
      <c r="BE8" s="13" t="str">
        <f>VLOOKUP(BE22,DATA!$A18:$B67,2,TRUE)</f>
        <v/>
      </c>
      <c r="BF8" s="13" t="str">
        <f>VLOOKUP(BF22,DATA!$A18:$B67,2,TRUE)</f>
        <v/>
      </c>
      <c r="BG8" s="13" t="str">
        <f>VLOOKUP(BG22,DATA!$A18:$B67,2,TRUE)</f>
        <v/>
      </c>
      <c r="BH8" s="13" t="str">
        <f>VLOOKUP(BH22,DATA!$A18:$B67,2,TRUE)</f>
        <v/>
      </c>
      <c r="BI8" s="13" t="str">
        <f>VLOOKUP(BI22,DATA!$A18:$B67,2,TRUE)</f>
        <v/>
      </c>
      <c r="BJ8" s="13" t="str">
        <f>VLOOKUP(BJ22,DATA!$A18:$B67,2,TRUE)</f>
        <v/>
      </c>
      <c r="BK8" s="13" t="str">
        <f>VLOOKUP(BK22,DATA!$A18:$B67,2,TRUE)</f>
        <v/>
      </c>
      <c r="BL8" s="13" t="str">
        <f>VLOOKUP(BL22,DATA!$A18:$B67,2,TRUE)</f>
        <v/>
      </c>
      <c r="BM8" s="13" t="str">
        <f>VLOOKUP(BM22,DATA!$A18:$B67,2,TRUE)</f>
        <v/>
      </c>
      <c r="BN8" s="13" t="str">
        <f>VLOOKUP(BN22,DATA!$A18:$B67,2,TRUE)</f>
        <v/>
      </c>
      <c r="BO8" s="13" t="str">
        <f>VLOOKUP(BO22,DATA!$A18:$B67,2,TRUE)</f>
        <v/>
      </c>
      <c r="BP8" s="13" t="str">
        <f>VLOOKUP(BP22,DATA!$A18:$B67,2,TRUE)</f>
        <v/>
      </c>
      <c r="BQ8" s="13" t="str">
        <f>VLOOKUP(BQ22,DATA!$A18:$B67,2,TRUE)</f>
        <v/>
      </c>
      <c r="BR8" s="13" t="str">
        <f>VLOOKUP(BR22,DATA!$A18:$B67,2,TRUE)</f>
        <v/>
      </c>
      <c r="BS8" s="13" t="str">
        <f>VLOOKUP(BS22,DATA!$A18:$B67,2,TRUE)</f>
        <v/>
      </c>
      <c r="BT8" s="13" t="str">
        <f>VLOOKUP(BT22,DATA!$A18:$B67,2,TRUE)</f>
        <v/>
      </c>
      <c r="BU8" s="13" t="str">
        <f>VLOOKUP(BU22,DATA!$A18:$B67,2,TRUE)</f>
        <v/>
      </c>
      <c r="BV8" s="13" t="str">
        <f>VLOOKUP(BV22,DATA!$A18:$B67,2,TRUE)</f>
        <v/>
      </c>
      <c r="BW8" s="13" t="str">
        <f>VLOOKUP(BW22,DATA!$A18:$B67,2,TRUE)</f>
        <v/>
      </c>
      <c r="BX8" s="13" t="str">
        <f>VLOOKUP(BX22,DATA!$A18:$B67,2,TRUE)</f>
        <v/>
      </c>
      <c r="BY8" s="13" t="str">
        <f>VLOOKUP(BY22,DATA!$A18:$B67,2,TRUE)</f>
        <v/>
      </c>
      <c r="BZ8" s="13" t="str">
        <f>VLOOKUP(BZ22,DATA!$A18:$B67,2,TRUE)</f>
        <v/>
      </c>
      <c r="CA8" s="13" t="str">
        <f>VLOOKUP(CA22,DATA!$A18:$B67,2,TRUE)</f>
        <v/>
      </c>
      <c r="CB8" s="13" t="str">
        <f>VLOOKUP(CB22,DATA!$A18:$B67,2,TRUE)</f>
        <v/>
      </c>
      <c r="CC8" s="13" t="str">
        <f>VLOOKUP(CC22,DATA!$A18:$B67,2,TRUE)</f>
        <v/>
      </c>
      <c r="CD8" s="13" t="str">
        <f>VLOOKUP(CD22,DATA!$A18:$B67,2,TRUE)</f>
        <v/>
      </c>
      <c r="CE8" s="13" t="str">
        <f>VLOOKUP(CE22,DATA!$A18:$B67,2,TRUE)</f>
        <v/>
      </c>
      <c r="CF8" s="13" t="str">
        <f>VLOOKUP(CF22,DATA!$A18:$B67,2,TRUE)</f>
        <v/>
      </c>
      <c r="CG8" s="13" t="str">
        <f>VLOOKUP(CG22,DATA!$A18:$B67,2,TRUE)</f>
        <v/>
      </c>
      <c r="CH8" s="13" t="str">
        <f>VLOOKUP(CH22,DATA!$A18:$B67,2,TRUE)</f>
        <v/>
      </c>
      <c r="CI8" s="13" t="str">
        <f>VLOOKUP(CI22,DATA!$A18:$B67,2,TRUE)</f>
        <v/>
      </c>
      <c r="CJ8" s="13" t="str">
        <f>VLOOKUP(CJ22,DATA!$A18:$B67,2,TRUE)</f>
        <v/>
      </c>
      <c r="CK8" s="13" t="str">
        <f>VLOOKUP(CK22,DATA!$A18:$B67,2,TRUE)</f>
        <v/>
      </c>
      <c r="CL8" s="13" t="str">
        <f>VLOOKUP(CL22,DATA!$A18:$B67,2,TRUE)</f>
        <v/>
      </c>
      <c r="CM8" s="13" t="str">
        <f>VLOOKUP(CM22,DATA!$A18:$B67,2,TRUE)</f>
        <v/>
      </c>
      <c r="CN8" s="13" t="str">
        <f>VLOOKUP(CN22,DATA!$A18:$B67,2,TRUE)</f>
        <v/>
      </c>
      <c r="CO8" s="13" t="str">
        <f>VLOOKUP(CO22,DATA!$A18:$B67,2,TRUE)</f>
        <v/>
      </c>
      <c r="CP8" s="13" t="str">
        <f>VLOOKUP(CP22,DATA!$A18:$B67,2,TRUE)</f>
        <v/>
      </c>
      <c r="CQ8" s="13" t="str">
        <f>VLOOKUP(CQ22,DATA!$A18:$B67,2,TRUE)</f>
        <v/>
      </c>
      <c r="CR8" s="13" t="str">
        <f>VLOOKUP(CR22,DATA!$A18:$B67,2,TRUE)</f>
        <v/>
      </c>
      <c r="CS8" s="13" t="str">
        <f>VLOOKUP(CS22,DATA!$A18:$B67,2,TRUE)</f>
        <v/>
      </c>
      <c r="CT8" s="13" t="str">
        <f>VLOOKUP(CT22,DATA!$A18:$B67,2,TRUE)</f>
        <v/>
      </c>
      <c r="CU8" s="13" t="str">
        <f>VLOOKUP(CU22,DATA!$A18:$B67,2,TRUE)</f>
        <v/>
      </c>
      <c r="CV8" s="13" t="str">
        <f>VLOOKUP(CV22,DATA!$A18:$B67,2,TRUE)</f>
        <v/>
      </c>
      <c r="CW8" s="13" t="str">
        <f>VLOOKUP(CW22,DATA!$A18:$B67,2,TRUE)</f>
        <v/>
      </c>
      <c r="CX8" s="13" t="str">
        <f>VLOOKUP(CX22,DATA!$A18:$B67,2,TRUE)</f>
        <v/>
      </c>
      <c r="CY8" s="13" t="str">
        <f>VLOOKUP(CY22,DATA!$A18:$B67,2,TRUE)</f>
        <v/>
      </c>
      <c r="CZ8" s="13" t="str">
        <f>VLOOKUP(CZ22,DATA!$A18:$B67,2,TRUE)</f>
        <v/>
      </c>
      <c r="DA8" s="13" t="str">
        <f>VLOOKUP(DA22,DATA!$A18:$B67,2,TRUE)</f>
        <v/>
      </c>
      <c r="DB8" s="13" t="str">
        <f>VLOOKUP(DB22,DATA!$A18:$B67,2,TRUE)</f>
        <v/>
      </c>
      <c r="DC8" s="13" t="str">
        <f>VLOOKUP(DC22,DATA!$A18:$B67,2,TRUE)</f>
        <v/>
      </c>
      <c r="DD8" s="13" t="str">
        <f>VLOOKUP(DD22,DATA!$A18:$B67,2,TRUE)</f>
        <v/>
      </c>
      <c r="DE8" s="13" t="str">
        <f>VLOOKUP(DE22,DATA!$A18:$B67,2,TRUE)</f>
        <v/>
      </c>
      <c r="DF8" s="13" t="str">
        <f>VLOOKUP(DF22,DATA!$A18:$B67,2,TRUE)</f>
        <v/>
      </c>
      <c r="DG8" s="13" t="str">
        <f>VLOOKUP(DG22,DATA!$A18:$B67,2,TRUE)</f>
        <v/>
      </c>
      <c r="DH8" s="13" t="str">
        <f>VLOOKUP(DH22,DATA!$A18:$B67,2,TRUE)</f>
        <v/>
      </c>
      <c r="DI8" s="13" t="str">
        <f>VLOOKUP(DI22,DATA!$A18:$B67,2,TRUE)</f>
        <v/>
      </c>
      <c r="DJ8" s="13" t="str">
        <f>VLOOKUP(DJ22,DATA!$A18:$B67,2,TRUE)</f>
        <v/>
      </c>
      <c r="DK8" s="13" t="str">
        <f>VLOOKUP(DK22,DATA!$A18:$B67,2,TRUE)</f>
        <v/>
      </c>
      <c r="DL8" s="13" t="str">
        <f>VLOOKUP(DL22,DATA!$A18:$B67,2,TRUE)</f>
        <v/>
      </c>
      <c r="DM8" s="13" t="str">
        <f>VLOOKUP(DM22,DATA!$A18:$B67,2,TRUE)</f>
        <v/>
      </c>
      <c r="DN8" s="13" t="str">
        <f>VLOOKUP(DN22,DATA!$A18:$B67,2,TRUE)</f>
        <v/>
      </c>
      <c r="DO8" s="13" t="str">
        <f>VLOOKUP(DO22,DATA!$A18:$B67,2,TRUE)</f>
        <v/>
      </c>
      <c r="DP8" s="13" t="str">
        <f>VLOOKUP(DP22,DATA!$A18:$B67,2,TRUE)</f>
        <v/>
      </c>
      <c r="DQ8" s="13" t="str">
        <f>VLOOKUP(DQ22,DATA!$A18:$B67,2,TRUE)</f>
        <v/>
      </c>
      <c r="DR8" s="13" t="str">
        <f>VLOOKUP(DR22,DATA!$A18:$B67,2,TRUE)</f>
        <v/>
      </c>
      <c r="DS8" s="13" t="str">
        <f>VLOOKUP(DS22,DATA!$A18:$B67,2,TRUE)</f>
        <v/>
      </c>
      <c r="DT8" s="13" t="str">
        <f>VLOOKUP(DT22,DATA!$A18:$B67,2,TRUE)</f>
        <v/>
      </c>
      <c r="DU8" s="13" t="str">
        <f>VLOOKUP(DU22,DATA!$A18:$B67,2,TRUE)</f>
        <v/>
      </c>
      <c r="DV8" s="13" t="str">
        <f>VLOOKUP(DV22,DATA!$A18:$B67,2,TRUE)</f>
        <v/>
      </c>
      <c r="DW8" s="13" t="str">
        <f>VLOOKUP(DW22,DATA!$A18:$B67,2,TRUE)</f>
        <v/>
      </c>
      <c r="DX8" s="13" t="str">
        <f>VLOOKUP(DX22,DATA!$A18:$B67,2,TRUE)</f>
        <v/>
      </c>
      <c r="DY8" s="13" t="str">
        <f>VLOOKUP(DY22,DATA!$A18:$B67,2,TRUE)</f>
        <v/>
      </c>
      <c r="DZ8" s="13" t="str">
        <f>VLOOKUP(DZ22,DATA!$A18:$B67,2,TRUE)</f>
        <v/>
      </c>
      <c r="EA8" s="13" t="str">
        <f>VLOOKUP(EA22,DATA!$A18:$B67,2,TRUE)</f>
        <v/>
      </c>
      <c r="EB8" s="13" t="str">
        <f>VLOOKUP(EB22,DATA!$A18:$B67,2,TRUE)</f>
        <v/>
      </c>
      <c r="EC8" s="13" t="str">
        <f>VLOOKUP(EC22,DATA!$A18:$B67,2,TRUE)</f>
        <v/>
      </c>
      <c r="ED8" s="13" t="str">
        <f>VLOOKUP(ED22,DATA!$A18:$B67,2,TRUE)</f>
        <v/>
      </c>
      <c r="EE8" s="13" t="str">
        <f>VLOOKUP(EE22,DATA!$A18:$B67,2,TRUE)</f>
        <v/>
      </c>
      <c r="EF8" s="13" t="str">
        <f>VLOOKUP(EF22,DATA!$A18:$B67,2,TRUE)</f>
        <v/>
      </c>
      <c r="EG8" s="13" t="str">
        <f>VLOOKUP(EG22,DATA!$A18:$B67,2,TRUE)</f>
        <v/>
      </c>
      <c r="EH8" s="13" t="str">
        <f>VLOOKUP(EH22,DATA!$A18:$B67,2,TRUE)</f>
        <v/>
      </c>
      <c r="EI8" s="13" t="str">
        <f>VLOOKUP(EI22,DATA!$A18:$B67,2,TRUE)</f>
        <v/>
      </c>
      <c r="EJ8" s="13" t="str">
        <f>VLOOKUP(EJ22,DATA!$A18:$B67,2,TRUE)</f>
        <v/>
      </c>
      <c r="EK8" s="13" t="str">
        <f>VLOOKUP(EK22,DATA!$A18:$B67,2,TRUE)</f>
        <v/>
      </c>
      <c r="EL8" s="13" t="str">
        <f>VLOOKUP(EL22,DATA!$A18:$B67,2,TRUE)</f>
        <v/>
      </c>
      <c r="EM8" s="13" t="str">
        <f>VLOOKUP(EM22,DATA!$A18:$B67,2,TRUE)</f>
        <v/>
      </c>
      <c r="EN8" s="13" t="str">
        <f>VLOOKUP(EN22,DATA!$A18:$B67,2,TRUE)</f>
        <v/>
      </c>
      <c r="EO8" s="13" t="str">
        <f>VLOOKUP(EO22,DATA!$A18:$B67,2,TRUE)</f>
        <v/>
      </c>
      <c r="EP8" s="13" t="str">
        <f>VLOOKUP(EP22,DATA!$A18:$B67,2,TRUE)</f>
        <v/>
      </c>
      <c r="EQ8" s="13" t="str">
        <f>VLOOKUP(EQ22,DATA!$A18:$B67,2,TRUE)</f>
        <v/>
      </c>
      <c r="ER8" s="13" t="str">
        <f>VLOOKUP(ER22,DATA!$A18:$B67,2,TRUE)</f>
        <v/>
      </c>
    </row>
    <row r="9" spans="2:148" s="5" customFormat="1" ht="42.75" customHeight="1" thickTop="1" thickBot="1">
      <c r="B9" s="18"/>
      <c r="C9" s="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</row>
    <row r="10" spans="2:148" s="5" customFormat="1" ht="24.95" customHeight="1" thickTop="1" thickBot="1">
      <c r="B10" s="18"/>
      <c r="C10" s="4"/>
      <c r="D10" s="48" t="str">
        <f>VLOOKUP(DATA!B2,DATA!A5:B16,2,FALSE)</f>
        <v>十一本調子（Ｅ♭管）</v>
      </c>
      <c r="E10" s="4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</row>
    <row r="11" spans="2:148" s="5" customFormat="1" ht="27.75" customHeight="1" thickTop="1" thickBot="1">
      <c r="B11" s="18"/>
      <c r="C11" s="4"/>
      <c r="D11" s="15"/>
      <c r="E11" s="16"/>
      <c r="F11" s="16"/>
      <c r="G11" s="29">
        <f>IF(DATA!B3=6,"±6",DATA!B3)</f>
        <v>-4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</row>
    <row r="12" spans="2:148" s="5" customFormat="1" ht="24.95" customHeight="1" thickTop="1" thickBot="1">
      <c r="B12" s="18"/>
      <c r="C12" s="4"/>
      <c r="D12" s="44" t="s">
        <v>80</v>
      </c>
      <c r="E12" s="4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</row>
    <row r="13" spans="2:148" s="5" customFormat="1" ht="22.5" customHeight="1" thickTop="1">
      <c r="B13" s="18"/>
      <c r="C13" s="4"/>
      <c r="D13" s="15"/>
      <c r="E13" s="16"/>
      <c r="F13" s="16"/>
      <c r="G13" s="16"/>
      <c r="H13" s="16"/>
      <c r="I13" s="16"/>
      <c r="J13" s="16"/>
      <c r="K13" s="16"/>
      <c r="L13" s="16"/>
      <c r="M13" s="16"/>
      <c r="O13" s="46" t="str">
        <f>HYPERLINK("http://yajikitajiji.web.fc2.com/shino8.html","使い方のページへ")</f>
        <v>使い方のページへ</v>
      </c>
      <c r="P13" s="47"/>
      <c r="Q13" s="47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</row>
    <row r="14" spans="2:148" s="14" customFormat="1" ht="15" hidden="1" customHeight="1">
      <c r="B14" s="32"/>
      <c r="D14" s="30"/>
      <c r="E14" s="31" t="str">
        <f>IFERROR(IF(E19=0,"♯","♮"),"")</f>
        <v>♯</v>
      </c>
      <c r="F14" s="31" t="str">
        <f t="shared" ref="F14:DY14" si="0">IFERROR(IF(F19=0,"♯","♮"),"")</f>
        <v>♯</v>
      </c>
      <c r="G14" s="31" t="str">
        <f t="shared" si="0"/>
        <v>♯</v>
      </c>
      <c r="H14" s="31" t="str">
        <f t="shared" si="0"/>
        <v>♯</v>
      </c>
      <c r="I14" s="31" t="str">
        <f t="shared" si="0"/>
        <v>♯</v>
      </c>
      <c r="J14" s="31" t="str">
        <f t="shared" si="0"/>
        <v>♯</v>
      </c>
      <c r="K14" s="31" t="str">
        <f>IFERROR(IF(K19=0,"♯","♮"),"")</f>
        <v>♮</v>
      </c>
      <c r="L14" s="31" t="str">
        <f t="shared" si="0"/>
        <v>♯</v>
      </c>
      <c r="M14" s="31" t="str">
        <f t="shared" si="0"/>
        <v>♯</v>
      </c>
      <c r="N14" s="31" t="str">
        <f t="shared" si="0"/>
        <v>♯</v>
      </c>
      <c r="O14" s="31" t="str">
        <f t="shared" ref="O14:Q14" si="1">IFERROR(IF(O19=0,"♯","♮"),"")</f>
        <v>♯</v>
      </c>
      <c r="P14" s="31" t="str">
        <f t="shared" si="1"/>
        <v>♯</v>
      </c>
      <c r="Q14" s="31" t="str">
        <f t="shared" si="1"/>
        <v>♯</v>
      </c>
      <c r="R14" s="31" t="str">
        <f t="shared" si="0"/>
        <v>♯</v>
      </c>
      <c r="S14" s="31" t="str">
        <f t="shared" si="0"/>
        <v>♯</v>
      </c>
      <c r="T14" s="31" t="str">
        <f t="shared" si="0"/>
        <v>♯</v>
      </c>
      <c r="U14" s="31" t="str">
        <f t="shared" si="0"/>
        <v>♯</v>
      </c>
      <c r="V14" s="31" t="str">
        <f t="shared" si="0"/>
        <v>♯</v>
      </c>
      <c r="W14" s="31" t="str">
        <f t="shared" si="0"/>
        <v>♯</v>
      </c>
      <c r="X14" s="31" t="str">
        <f t="shared" si="0"/>
        <v>♯</v>
      </c>
      <c r="Y14" s="31" t="str">
        <f t="shared" si="0"/>
        <v>♯</v>
      </c>
      <c r="Z14" s="31" t="str">
        <f t="shared" ref="Z14:CG14" si="2">IFERROR(IF(Z19=0,"♯","♮"),"")</f>
        <v>♯</v>
      </c>
      <c r="AA14" s="31" t="str">
        <f t="shared" si="2"/>
        <v>♯</v>
      </c>
      <c r="AB14" s="31" t="str">
        <f t="shared" si="2"/>
        <v>♯</v>
      </c>
      <c r="AC14" s="31" t="str">
        <f t="shared" si="2"/>
        <v>♯</v>
      </c>
      <c r="AD14" s="31" t="str">
        <f t="shared" si="2"/>
        <v>♯</v>
      </c>
      <c r="AE14" s="31" t="str">
        <f t="shared" si="2"/>
        <v>♯</v>
      </c>
      <c r="AF14" s="31" t="str">
        <f t="shared" si="2"/>
        <v>♯</v>
      </c>
      <c r="AG14" s="31" t="str">
        <f t="shared" si="2"/>
        <v>♯</v>
      </c>
      <c r="AH14" s="31" t="str">
        <f t="shared" si="2"/>
        <v>♯</v>
      </c>
      <c r="AI14" s="31" t="str">
        <f t="shared" si="2"/>
        <v>♯</v>
      </c>
      <c r="AJ14" s="31" t="str">
        <f t="shared" si="2"/>
        <v>♯</v>
      </c>
      <c r="AK14" s="31" t="str">
        <f t="shared" si="2"/>
        <v>♯</v>
      </c>
      <c r="AL14" s="31" t="str">
        <f t="shared" si="2"/>
        <v>♯</v>
      </c>
      <c r="AM14" s="31" t="str">
        <f t="shared" si="2"/>
        <v>♯</v>
      </c>
      <c r="AN14" s="31" t="str">
        <f t="shared" si="2"/>
        <v>♯</v>
      </c>
      <c r="AO14" s="31" t="str">
        <f t="shared" ref="AO14:BC14" si="3">IFERROR(IF(AO19=0,"♯","♮"),"")</f>
        <v>♯</v>
      </c>
      <c r="AP14" s="31" t="str">
        <f t="shared" si="3"/>
        <v>♯</v>
      </c>
      <c r="AQ14" s="31" t="str">
        <f t="shared" si="3"/>
        <v>♯</v>
      </c>
      <c r="AR14" s="31" t="str">
        <f t="shared" si="3"/>
        <v>♯</v>
      </c>
      <c r="AS14" s="31" t="str">
        <f t="shared" si="3"/>
        <v>♯</v>
      </c>
      <c r="AT14" s="31" t="str">
        <f t="shared" si="3"/>
        <v>♯</v>
      </c>
      <c r="AU14" s="31" t="str">
        <f t="shared" si="3"/>
        <v>♯</v>
      </c>
      <c r="AV14" s="31" t="str">
        <f t="shared" si="3"/>
        <v>♯</v>
      </c>
      <c r="AW14" s="31" t="str">
        <f t="shared" si="3"/>
        <v>♯</v>
      </c>
      <c r="AX14" s="31" t="str">
        <f t="shared" si="3"/>
        <v>♯</v>
      </c>
      <c r="AY14" s="31" t="str">
        <f t="shared" si="3"/>
        <v>♯</v>
      </c>
      <c r="AZ14" s="31" t="str">
        <f t="shared" si="3"/>
        <v>♯</v>
      </c>
      <c r="BA14" s="31" t="str">
        <f t="shared" si="3"/>
        <v>♯</v>
      </c>
      <c r="BB14" s="31" t="str">
        <f t="shared" si="3"/>
        <v>♯</v>
      </c>
      <c r="BC14" s="31" t="str">
        <f t="shared" si="3"/>
        <v>♯</v>
      </c>
      <c r="BD14" s="31" t="str">
        <f t="shared" si="2"/>
        <v>♯</v>
      </c>
      <c r="BE14" s="31" t="str">
        <f t="shared" si="2"/>
        <v>♯</v>
      </c>
      <c r="BF14" s="31" t="str">
        <f t="shared" si="2"/>
        <v>♯</v>
      </c>
      <c r="BG14" s="31" t="str">
        <f t="shared" si="2"/>
        <v>♯</v>
      </c>
      <c r="BH14" s="31" t="str">
        <f t="shared" si="2"/>
        <v>♯</v>
      </c>
      <c r="BI14" s="31" t="str">
        <f t="shared" si="2"/>
        <v>♯</v>
      </c>
      <c r="BJ14" s="31" t="str">
        <f t="shared" si="2"/>
        <v>♯</v>
      </c>
      <c r="BK14" s="31" t="str">
        <f t="shared" si="2"/>
        <v>♯</v>
      </c>
      <c r="BL14" s="31" t="str">
        <f t="shared" si="2"/>
        <v>♯</v>
      </c>
      <c r="BM14" s="31" t="str">
        <f t="shared" si="2"/>
        <v>♯</v>
      </c>
      <c r="BN14" s="31" t="str">
        <f t="shared" si="2"/>
        <v>♯</v>
      </c>
      <c r="BO14" s="31" t="str">
        <f t="shared" si="2"/>
        <v>♯</v>
      </c>
      <c r="BP14" s="31" t="str">
        <f t="shared" si="2"/>
        <v>♯</v>
      </c>
      <c r="BQ14" s="31" t="str">
        <f t="shared" si="2"/>
        <v>♯</v>
      </c>
      <c r="BR14" s="31" t="str">
        <f t="shared" si="2"/>
        <v>♯</v>
      </c>
      <c r="BS14" s="31" t="str">
        <f t="shared" si="2"/>
        <v>♯</v>
      </c>
      <c r="BT14" s="31" t="str">
        <f t="shared" si="2"/>
        <v>♯</v>
      </c>
      <c r="BU14" s="31" t="str">
        <f t="shared" si="2"/>
        <v>♯</v>
      </c>
      <c r="BV14" s="31" t="str">
        <f t="shared" si="2"/>
        <v>♯</v>
      </c>
      <c r="BW14" s="31" t="str">
        <f t="shared" si="2"/>
        <v>♯</v>
      </c>
      <c r="BX14" s="31" t="str">
        <f t="shared" si="2"/>
        <v>♯</v>
      </c>
      <c r="BY14" s="31" t="str">
        <f t="shared" si="2"/>
        <v>♯</v>
      </c>
      <c r="BZ14" s="31" t="str">
        <f t="shared" si="2"/>
        <v>♯</v>
      </c>
      <c r="CA14" s="31" t="str">
        <f t="shared" si="2"/>
        <v>♯</v>
      </c>
      <c r="CB14" s="31" t="str">
        <f t="shared" si="2"/>
        <v>♯</v>
      </c>
      <c r="CC14" s="31" t="str">
        <f t="shared" si="2"/>
        <v>♯</v>
      </c>
      <c r="CD14" s="31" t="str">
        <f t="shared" si="2"/>
        <v>♯</v>
      </c>
      <c r="CE14" s="31" t="str">
        <f t="shared" si="2"/>
        <v>♯</v>
      </c>
      <c r="CF14" s="31" t="str">
        <f t="shared" si="2"/>
        <v>♯</v>
      </c>
      <c r="CG14" s="31" t="str">
        <f t="shared" si="2"/>
        <v>♯</v>
      </c>
      <c r="CH14" s="31" t="str">
        <f t="shared" si="0"/>
        <v>♯</v>
      </c>
      <c r="CI14" s="31" t="str">
        <f t="shared" si="0"/>
        <v>♯</v>
      </c>
      <c r="CJ14" s="31" t="str">
        <f t="shared" si="0"/>
        <v>♯</v>
      </c>
      <c r="CK14" s="31" t="str">
        <f t="shared" si="0"/>
        <v>♯</v>
      </c>
      <c r="CL14" s="31" t="str">
        <f t="shared" si="0"/>
        <v>♯</v>
      </c>
      <c r="CM14" s="31" t="str">
        <f t="shared" si="0"/>
        <v>♯</v>
      </c>
      <c r="CN14" s="31" t="str">
        <f t="shared" si="0"/>
        <v>♯</v>
      </c>
      <c r="CO14" s="31" t="str">
        <f t="shared" si="0"/>
        <v>♯</v>
      </c>
      <c r="CP14" s="31" t="str">
        <f t="shared" si="0"/>
        <v>♯</v>
      </c>
      <c r="CQ14" s="31" t="str">
        <f t="shared" si="0"/>
        <v>♯</v>
      </c>
      <c r="CR14" s="31" t="str">
        <f t="shared" si="0"/>
        <v>♯</v>
      </c>
      <c r="CS14" s="31" t="str">
        <f t="shared" si="0"/>
        <v>♯</v>
      </c>
      <c r="CT14" s="31" t="str">
        <f t="shared" si="0"/>
        <v>♯</v>
      </c>
      <c r="CU14" s="31" t="str">
        <f t="shared" si="0"/>
        <v>♯</v>
      </c>
      <c r="CV14" s="31" t="str">
        <f t="shared" si="0"/>
        <v>♯</v>
      </c>
      <c r="CW14" s="31" t="str">
        <f t="shared" si="0"/>
        <v>♯</v>
      </c>
      <c r="CX14" s="31" t="str">
        <f t="shared" si="0"/>
        <v>♯</v>
      </c>
      <c r="CY14" s="31" t="str">
        <f t="shared" si="0"/>
        <v>♯</v>
      </c>
      <c r="CZ14" s="31" t="str">
        <f t="shared" si="0"/>
        <v>♯</v>
      </c>
      <c r="DA14" s="31" t="str">
        <f t="shared" si="0"/>
        <v>♯</v>
      </c>
      <c r="DB14" s="31" t="str">
        <f t="shared" si="0"/>
        <v>♯</v>
      </c>
      <c r="DC14" s="31" t="str">
        <f t="shared" si="0"/>
        <v>♯</v>
      </c>
      <c r="DD14" s="31" t="str">
        <f t="shared" si="0"/>
        <v>♯</v>
      </c>
      <c r="DE14" s="31" t="str">
        <f t="shared" si="0"/>
        <v>♯</v>
      </c>
      <c r="DF14" s="31" t="str">
        <f t="shared" si="0"/>
        <v>♯</v>
      </c>
      <c r="DG14" s="31" t="str">
        <f t="shared" si="0"/>
        <v>♯</v>
      </c>
      <c r="DH14" s="31" t="str">
        <f t="shared" si="0"/>
        <v>♯</v>
      </c>
      <c r="DI14" s="31" t="str">
        <f t="shared" si="0"/>
        <v>♯</v>
      </c>
      <c r="DJ14" s="31" t="str">
        <f t="shared" si="0"/>
        <v>♯</v>
      </c>
      <c r="DK14" s="31" t="str">
        <f t="shared" si="0"/>
        <v>♯</v>
      </c>
      <c r="DL14" s="31" t="str">
        <f t="shared" si="0"/>
        <v>♯</v>
      </c>
      <c r="DM14" s="31" t="str">
        <f t="shared" si="0"/>
        <v>♯</v>
      </c>
      <c r="DN14" s="31" t="str">
        <f t="shared" si="0"/>
        <v>♯</v>
      </c>
      <c r="DO14" s="31" t="str">
        <f t="shared" si="0"/>
        <v>♯</v>
      </c>
      <c r="DP14" s="31" t="str">
        <f t="shared" si="0"/>
        <v>♯</v>
      </c>
      <c r="DQ14" s="31" t="str">
        <f t="shared" si="0"/>
        <v>♯</v>
      </c>
      <c r="DR14" s="31" t="str">
        <f t="shared" si="0"/>
        <v>♯</v>
      </c>
      <c r="DS14" s="31" t="str">
        <f t="shared" si="0"/>
        <v>♯</v>
      </c>
      <c r="DT14" s="31" t="str">
        <f t="shared" si="0"/>
        <v>♯</v>
      </c>
      <c r="DU14" s="31" t="str">
        <f t="shared" si="0"/>
        <v>♯</v>
      </c>
      <c r="DV14" s="31" t="str">
        <f t="shared" si="0"/>
        <v>♯</v>
      </c>
      <c r="DW14" s="31" t="str">
        <f t="shared" si="0"/>
        <v>♯</v>
      </c>
      <c r="DX14" s="31" t="str">
        <f t="shared" si="0"/>
        <v>♯</v>
      </c>
      <c r="DY14" s="31" t="str">
        <f t="shared" si="0"/>
        <v>♯</v>
      </c>
      <c r="DZ14" s="31" t="str">
        <f t="shared" ref="DZ14:ER14" si="4">IFERROR(IF(DZ19=0,"♯","♮"),"")</f>
        <v>♯</v>
      </c>
      <c r="EA14" s="31" t="str">
        <f t="shared" si="4"/>
        <v>♯</v>
      </c>
      <c r="EB14" s="31" t="str">
        <f t="shared" si="4"/>
        <v>♯</v>
      </c>
      <c r="EC14" s="31" t="str">
        <f t="shared" si="4"/>
        <v>♯</v>
      </c>
      <c r="ED14" s="31" t="str">
        <f t="shared" si="4"/>
        <v>♯</v>
      </c>
      <c r="EE14" s="31" t="str">
        <f t="shared" si="4"/>
        <v>♯</v>
      </c>
      <c r="EF14" s="31" t="str">
        <f t="shared" si="4"/>
        <v>♯</v>
      </c>
      <c r="EG14" s="31" t="str">
        <f t="shared" si="4"/>
        <v>♯</v>
      </c>
      <c r="EH14" s="31" t="str">
        <f t="shared" si="4"/>
        <v>♯</v>
      </c>
      <c r="EI14" s="31" t="str">
        <f t="shared" si="4"/>
        <v>♯</v>
      </c>
      <c r="EJ14" s="31" t="str">
        <f t="shared" si="4"/>
        <v>♯</v>
      </c>
      <c r="EK14" s="31" t="str">
        <f t="shared" si="4"/>
        <v>♯</v>
      </c>
      <c r="EL14" s="31" t="str">
        <f t="shared" si="4"/>
        <v>♯</v>
      </c>
      <c r="EM14" s="31" t="str">
        <f t="shared" si="4"/>
        <v>♯</v>
      </c>
      <c r="EN14" s="31" t="str">
        <f t="shared" si="4"/>
        <v>♯</v>
      </c>
      <c r="EO14" s="31" t="str">
        <f t="shared" si="4"/>
        <v>♯</v>
      </c>
      <c r="EP14" s="31" t="str">
        <f t="shared" si="4"/>
        <v>♯</v>
      </c>
      <c r="EQ14" s="31" t="str">
        <f t="shared" si="4"/>
        <v>♯</v>
      </c>
      <c r="ER14" s="31" t="str">
        <f t="shared" si="4"/>
        <v>♯</v>
      </c>
    </row>
    <row r="15" spans="2:148" s="14" customFormat="1" ht="15" hidden="1" customHeight="1">
      <c r="B15" s="32"/>
      <c r="D15" s="30"/>
      <c r="E15" s="31" t="str">
        <f>IFERROR(IF(E19=0,"♭",""),"")</f>
        <v>♭</v>
      </c>
      <c r="F15" s="31" t="str">
        <f t="shared" ref="F15:DY15" si="5">IFERROR(IF(F19=0,"♭",""),"")</f>
        <v>♭</v>
      </c>
      <c r="G15" s="31" t="str">
        <f t="shared" si="5"/>
        <v>♭</v>
      </c>
      <c r="H15" s="31" t="str">
        <f t="shared" si="5"/>
        <v>♭</v>
      </c>
      <c r="I15" s="31" t="str">
        <f t="shared" si="5"/>
        <v>♭</v>
      </c>
      <c r="J15" s="31" t="str">
        <f t="shared" si="5"/>
        <v>♭</v>
      </c>
      <c r="K15" s="31" t="str">
        <f t="shared" si="5"/>
        <v/>
      </c>
      <c r="L15" s="31" t="str">
        <f t="shared" si="5"/>
        <v>♭</v>
      </c>
      <c r="M15" s="31" t="str">
        <f t="shared" si="5"/>
        <v>♭</v>
      </c>
      <c r="N15" s="31" t="str">
        <f t="shared" si="5"/>
        <v>♭</v>
      </c>
      <c r="O15" s="31" t="str">
        <f t="shared" ref="O15:Q15" si="6">IFERROR(IF(O19=0,"♭",""),"")</f>
        <v>♭</v>
      </c>
      <c r="P15" s="31" t="str">
        <f t="shared" si="6"/>
        <v>♭</v>
      </c>
      <c r="Q15" s="31" t="str">
        <f t="shared" si="6"/>
        <v>♭</v>
      </c>
      <c r="R15" s="31" t="str">
        <f t="shared" si="5"/>
        <v>♭</v>
      </c>
      <c r="S15" s="31" t="str">
        <f t="shared" si="5"/>
        <v>♭</v>
      </c>
      <c r="T15" s="31" t="str">
        <f t="shared" si="5"/>
        <v>♭</v>
      </c>
      <c r="U15" s="31" t="str">
        <f t="shared" si="5"/>
        <v>♭</v>
      </c>
      <c r="V15" s="31" t="str">
        <f t="shared" si="5"/>
        <v>♭</v>
      </c>
      <c r="W15" s="31" t="str">
        <f t="shared" si="5"/>
        <v>♭</v>
      </c>
      <c r="X15" s="31" t="str">
        <f t="shared" si="5"/>
        <v>♭</v>
      </c>
      <c r="Y15" s="31" t="str">
        <f t="shared" si="5"/>
        <v>♭</v>
      </c>
      <c r="Z15" s="31" t="str">
        <f t="shared" ref="Z15:CG15" si="7">IFERROR(IF(Z19=0,"♭",""),"")</f>
        <v>♭</v>
      </c>
      <c r="AA15" s="31" t="str">
        <f t="shared" si="7"/>
        <v>♭</v>
      </c>
      <c r="AB15" s="31" t="str">
        <f t="shared" si="7"/>
        <v>♭</v>
      </c>
      <c r="AC15" s="31" t="str">
        <f t="shared" si="7"/>
        <v>♭</v>
      </c>
      <c r="AD15" s="31" t="str">
        <f t="shared" si="7"/>
        <v>♭</v>
      </c>
      <c r="AE15" s="31" t="str">
        <f t="shared" si="7"/>
        <v>♭</v>
      </c>
      <c r="AF15" s="31" t="str">
        <f t="shared" si="7"/>
        <v>♭</v>
      </c>
      <c r="AG15" s="31" t="str">
        <f t="shared" si="7"/>
        <v>♭</v>
      </c>
      <c r="AH15" s="31" t="str">
        <f t="shared" si="7"/>
        <v>♭</v>
      </c>
      <c r="AI15" s="31" t="str">
        <f t="shared" si="7"/>
        <v>♭</v>
      </c>
      <c r="AJ15" s="31" t="str">
        <f t="shared" si="7"/>
        <v>♭</v>
      </c>
      <c r="AK15" s="31" t="str">
        <f t="shared" si="7"/>
        <v>♭</v>
      </c>
      <c r="AL15" s="31" t="str">
        <f t="shared" si="7"/>
        <v>♭</v>
      </c>
      <c r="AM15" s="31" t="str">
        <f t="shared" si="7"/>
        <v>♭</v>
      </c>
      <c r="AN15" s="31" t="str">
        <f t="shared" si="7"/>
        <v>♭</v>
      </c>
      <c r="AO15" s="31" t="str">
        <f t="shared" ref="AO15:BC15" si="8">IFERROR(IF(AO19=0,"♭",""),"")</f>
        <v>♭</v>
      </c>
      <c r="AP15" s="31" t="str">
        <f t="shared" si="8"/>
        <v>♭</v>
      </c>
      <c r="AQ15" s="31" t="str">
        <f t="shared" si="8"/>
        <v>♭</v>
      </c>
      <c r="AR15" s="31" t="str">
        <f t="shared" si="8"/>
        <v>♭</v>
      </c>
      <c r="AS15" s="31" t="str">
        <f t="shared" si="8"/>
        <v>♭</v>
      </c>
      <c r="AT15" s="31" t="str">
        <f t="shared" si="8"/>
        <v>♭</v>
      </c>
      <c r="AU15" s="31" t="str">
        <f t="shared" si="8"/>
        <v>♭</v>
      </c>
      <c r="AV15" s="31" t="str">
        <f t="shared" si="8"/>
        <v>♭</v>
      </c>
      <c r="AW15" s="31" t="str">
        <f t="shared" si="8"/>
        <v>♭</v>
      </c>
      <c r="AX15" s="31" t="str">
        <f t="shared" si="8"/>
        <v>♭</v>
      </c>
      <c r="AY15" s="31" t="str">
        <f t="shared" si="8"/>
        <v>♭</v>
      </c>
      <c r="AZ15" s="31" t="str">
        <f t="shared" si="8"/>
        <v>♭</v>
      </c>
      <c r="BA15" s="31" t="str">
        <f t="shared" si="8"/>
        <v>♭</v>
      </c>
      <c r="BB15" s="31" t="str">
        <f t="shared" si="8"/>
        <v>♭</v>
      </c>
      <c r="BC15" s="31" t="str">
        <f t="shared" si="8"/>
        <v>♭</v>
      </c>
      <c r="BD15" s="31" t="str">
        <f t="shared" si="7"/>
        <v>♭</v>
      </c>
      <c r="BE15" s="31" t="str">
        <f t="shared" si="7"/>
        <v>♭</v>
      </c>
      <c r="BF15" s="31" t="str">
        <f t="shared" si="7"/>
        <v>♭</v>
      </c>
      <c r="BG15" s="31" t="str">
        <f t="shared" si="7"/>
        <v>♭</v>
      </c>
      <c r="BH15" s="31" t="str">
        <f t="shared" si="7"/>
        <v>♭</v>
      </c>
      <c r="BI15" s="31" t="str">
        <f t="shared" si="7"/>
        <v>♭</v>
      </c>
      <c r="BJ15" s="31" t="str">
        <f t="shared" si="7"/>
        <v>♭</v>
      </c>
      <c r="BK15" s="31" t="str">
        <f t="shared" si="7"/>
        <v>♭</v>
      </c>
      <c r="BL15" s="31" t="str">
        <f t="shared" si="7"/>
        <v>♭</v>
      </c>
      <c r="BM15" s="31" t="str">
        <f t="shared" si="7"/>
        <v>♭</v>
      </c>
      <c r="BN15" s="31" t="str">
        <f t="shared" si="7"/>
        <v>♭</v>
      </c>
      <c r="BO15" s="31" t="str">
        <f t="shared" si="7"/>
        <v>♭</v>
      </c>
      <c r="BP15" s="31" t="str">
        <f t="shared" si="7"/>
        <v>♭</v>
      </c>
      <c r="BQ15" s="31" t="str">
        <f t="shared" si="7"/>
        <v>♭</v>
      </c>
      <c r="BR15" s="31" t="str">
        <f t="shared" si="7"/>
        <v>♭</v>
      </c>
      <c r="BS15" s="31" t="str">
        <f t="shared" si="7"/>
        <v>♭</v>
      </c>
      <c r="BT15" s="31" t="str">
        <f t="shared" si="7"/>
        <v>♭</v>
      </c>
      <c r="BU15" s="31" t="str">
        <f t="shared" si="7"/>
        <v>♭</v>
      </c>
      <c r="BV15" s="31" t="str">
        <f t="shared" si="7"/>
        <v>♭</v>
      </c>
      <c r="BW15" s="31" t="str">
        <f t="shared" si="7"/>
        <v>♭</v>
      </c>
      <c r="BX15" s="31" t="str">
        <f t="shared" si="7"/>
        <v>♭</v>
      </c>
      <c r="BY15" s="31" t="str">
        <f t="shared" si="7"/>
        <v>♭</v>
      </c>
      <c r="BZ15" s="31" t="str">
        <f t="shared" si="7"/>
        <v>♭</v>
      </c>
      <c r="CA15" s="31" t="str">
        <f t="shared" si="7"/>
        <v>♭</v>
      </c>
      <c r="CB15" s="31" t="str">
        <f t="shared" si="7"/>
        <v>♭</v>
      </c>
      <c r="CC15" s="31" t="str">
        <f t="shared" si="7"/>
        <v>♭</v>
      </c>
      <c r="CD15" s="31" t="str">
        <f t="shared" si="7"/>
        <v>♭</v>
      </c>
      <c r="CE15" s="31" t="str">
        <f t="shared" si="7"/>
        <v>♭</v>
      </c>
      <c r="CF15" s="31" t="str">
        <f t="shared" si="7"/>
        <v>♭</v>
      </c>
      <c r="CG15" s="31" t="str">
        <f t="shared" si="7"/>
        <v>♭</v>
      </c>
      <c r="CH15" s="31" t="str">
        <f t="shared" si="5"/>
        <v>♭</v>
      </c>
      <c r="CI15" s="31" t="str">
        <f t="shared" si="5"/>
        <v>♭</v>
      </c>
      <c r="CJ15" s="31" t="str">
        <f t="shared" si="5"/>
        <v>♭</v>
      </c>
      <c r="CK15" s="31" t="str">
        <f t="shared" si="5"/>
        <v>♭</v>
      </c>
      <c r="CL15" s="31" t="str">
        <f t="shared" si="5"/>
        <v>♭</v>
      </c>
      <c r="CM15" s="31" t="str">
        <f t="shared" si="5"/>
        <v>♭</v>
      </c>
      <c r="CN15" s="31" t="str">
        <f t="shared" si="5"/>
        <v>♭</v>
      </c>
      <c r="CO15" s="31" t="str">
        <f t="shared" si="5"/>
        <v>♭</v>
      </c>
      <c r="CP15" s="31" t="str">
        <f t="shared" si="5"/>
        <v>♭</v>
      </c>
      <c r="CQ15" s="31" t="str">
        <f t="shared" si="5"/>
        <v>♭</v>
      </c>
      <c r="CR15" s="31" t="str">
        <f t="shared" si="5"/>
        <v>♭</v>
      </c>
      <c r="CS15" s="31" t="str">
        <f t="shared" si="5"/>
        <v>♭</v>
      </c>
      <c r="CT15" s="31" t="str">
        <f t="shared" si="5"/>
        <v>♭</v>
      </c>
      <c r="CU15" s="31" t="str">
        <f t="shared" si="5"/>
        <v>♭</v>
      </c>
      <c r="CV15" s="31" t="str">
        <f t="shared" si="5"/>
        <v>♭</v>
      </c>
      <c r="CW15" s="31" t="str">
        <f t="shared" si="5"/>
        <v>♭</v>
      </c>
      <c r="CX15" s="31" t="str">
        <f t="shared" si="5"/>
        <v>♭</v>
      </c>
      <c r="CY15" s="31" t="str">
        <f t="shared" si="5"/>
        <v>♭</v>
      </c>
      <c r="CZ15" s="31" t="str">
        <f t="shared" si="5"/>
        <v>♭</v>
      </c>
      <c r="DA15" s="31" t="str">
        <f t="shared" si="5"/>
        <v>♭</v>
      </c>
      <c r="DB15" s="31" t="str">
        <f t="shared" si="5"/>
        <v>♭</v>
      </c>
      <c r="DC15" s="31" t="str">
        <f t="shared" si="5"/>
        <v>♭</v>
      </c>
      <c r="DD15" s="31" t="str">
        <f t="shared" si="5"/>
        <v>♭</v>
      </c>
      <c r="DE15" s="31" t="str">
        <f t="shared" si="5"/>
        <v>♭</v>
      </c>
      <c r="DF15" s="31" t="str">
        <f t="shared" si="5"/>
        <v>♭</v>
      </c>
      <c r="DG15" s="31" t="str">
        <f t="shared" si="5"/>
        <v>♭</v>
      </c>
      <c r="DH15" s="31" t="str">
        <f t="shared" si="5"/>
        <v>♭</v>
      </c>
      <c r="DI15" s="31" t="str">
        <f t="shared" si="5"/>
        <v>♭</v>
      </c>
      <c r="DJ15" s="31" t="str">
        <f t="shared" si="5"/>
        <v>♭</v>
      </c>
      <c r="DK15" s="31" t="str">
        <f t="shared" si="5"/>
        <v>♭</v>
      </c>
      <c r="DL15" s="31" t="str">
        <f t="shared" si="5"/>
        <v>♭</v>
      </c>
      <c r="DM15" s="31" t="str">
        <f t="shared" si="5"/>
        <v>♭</v>
      </c>
      <c r="DN15" s="31" t="str">
        <f t="shared" si="5"/>
        <v>♭</v>
      </c>
      <c r="DO15" s="31" t="str">
        <f t="shared" si="5"/>
        <v>♭</v>
      </c>
      <c r="DP15" s="31" t="str">
        <f t="shared" si="5"/>
        <v>♭</v>
      </c>
      <c r="DQ15" s="31" t="str">
        <f t="shared" si="5"/>
        <v>♭</v>
      </c>
      <c r="DR15" s="31" t="str">
        <f t="shared" si="5"/>
        <v>♭</v>
      </c>
      <c r="DS15" s="31" t="str">
        <f t="shared" si="5"/>
        <v>♭</v>
      </c>
      <c r="DT15" s="31" t="str">
        <f t="shared" si="5"/>
        <v>♭</v>
      </c>
      <c r="DU15" s="31" t="str">
        <f t="shared" si="5"/>
        <v>♭</v>
      </c>
      <c r="DV15" s="31" t="str">
        <f t="shared" si="5"/>
        <v>♭</v>
      </c>
      <c r="DW15" s="31" t="str">
        <f t="shared" si="5"/>
        <v>♭</v>
      </c>
      <c r="DX15" s="31" t="str">
        <f t="shared" si="5"/>
        <v>♭</v>
      </c>
      <c r="DY15" s="31" t="str">
        <f t="shared" si="5"/>
        <v>♭</v>
      </c>
      <c r="DZ15" s="31" t="str">
        <f t="shared" ref="DZ15:ER15" si="9">IFERROR(IF(DZ19=0,"♭",""),"")</f>
        <v>♭</v>
      </c>
      <c r="EA15" s="31" t="str">
        <f t="shared" si="9"/>
        <v>♭</v>
      </c>
      <c r="EB15" s="31" t="str">
        <f t="shared" si="9"/>
        <v>♭</v>
      </c>
      <c r="EC15" s="31" t="str">
        <f t="shared" si="9"/>
        <v>♭</v>
      </c>
      <c r="ED15" s="31" t="str">
        <f t="shared" si="9"/>
        <v>♭</v>
      </c>
      <c r="EE15" s="31" t="str">
        <f t="shared" si="9"/>
        <v>♭</v>
      </c>
      <c r="EF15" s="31" t="str">
        <f t="shared" si="9"/>
        <v>♭</v>
      </c>
      <c r="EG15" s="31" t="str">
        <f t="shared" si="9"/>
        <v>♭</v>
      </c>
      <c r="EH15" s="31" t="str">
        <f t="shared" si="9"/>
        <v>♭</v>
      </c>
      <c r="EI15" s="31" t="str">
        <f t="shared" si="9"/>
        <v>♭</v>
      </c>
      <c r="EJ15" s="31" t="str">
        <f t="shared" si="9"/>
        <v>♭</v>
      </c>
      <c r="EK15" s="31" t="str">
        <f t="shared" si="9"/>
        <v>♭</v>
      </c>
      <c r="EL15" s="31" t="str">
        <f t="shared" si="9"/>
        <v>♭</v>
      </c>
      <c r="EM15" s="31" t="str">
        <f t="shared" si="9"/>
        <v>♭</v>
      </c>
      <c r="EN15" s="31" t="str">
        <f t="shared" si="9"/>
        <v>♭</v>
      </c>
      <c r="EO15" s="31" t="str">
        <f t="shared" si="9"/>
        <v>♭</v>
      </c>
      <c r="EP15" s="31" t="str">
        <f t="shared" si="9"/>
        <v>♭</v>
      </c>
      <c r="EQ15" s="31" t="str">
        <f t="shared" si="9"/>
        <v>♭</v>
      </c>
      <c r="ER15" s="31" t="str">
        <f t="shared" si="9"/>
        <v>♭</v>
      </c>
    </row>
    <row r="16" spans="2:148" s="14" customFormat="1" ht="15" hidden="1" customHeight="1">
      <c r="B16" s="32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</row>
    <row r="17" spans="2:148" s="14" customFormat="1" ht="15" hidden="1" customHeight="1">
      <c r="B17" s="32"/>
      <c r="D17" s="30"/>
      <c r="E17" s="30">
        <v>2</v>
      </c>
      <c r="F17" s="30">
        <v>2</v>
      </c>
      <c r="G17" s="30">
        <v>2</v>
      </c>
      <c r="H17" s="30">
        <v>2</v>
      </c>
      <c r="I17" s="30">
        <v>2</v>
      </c>
      <c r="J17" s="30">
        <v>2</v>
      </c>
      <c r="K17" s="30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>
        <v>2</v>
      </c>
      <c r="R17" s="30">
        <v>2</v>
      </c>
      <c r="S17" s="30">
        <v>2</v>
      </c>
      <c r="T17" s="30">
        <v>2</v>
      </c>
      <c r="U17" s="30">
        <v>2</v>
      </c>
      <c r="V17" s="30">
        <v>2</v>
      </c>
      <c r="W17" s="30">
        <v>2</v>
      </c>
      <c r="X17" s="30">
        <v>2</v>
      </c>
      <c r="Y17" s="30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30">
        <v>2</v>
      </c>
      <c r="AF17" s="30">
        <v>2</v>
      </c>
      <c r="AG17" s="30">
        <v>2</v>
      </c>
      <c r="AH17" s="30">
        <v>2</v>
      </c>
      <c r="AI17" s="30">
        <v>2</v>
      </c>
      <c r="AJ17" s="30">
        <v>2</v>
      </c>
      <c r="AK17" s="30">
        <v>2</v>
      </c>
      <c r="AL17" s="30">
        <v>2</v>
      </c>
      <c r="AM17" s="30">
        <v>2</v>
      </c>
      <c r="AN17" s="30">
        <v>2</v>
      </c>
      <c r="AO17" s="30">
        <v>2</v>
      </c>
      <c r="AP17" s="30">
        <v>2</v>
      </c>
      <c r="AQ17" s="30">
        <v>2</v>
      </c>
      <c r="AR17" s="30">
        <v>2</v>
      </c>
      <c r="AS17" s="30">
        <v>2</v>
      </c>
      <c r="AT17" s="30">
        <v>2</v>
      </c>
      <c r="AU17" s="30">
        <v>2</v>
      </c>
      <c r="AV17" s="30">
        <v>2</v>
      </c>
      <c r="AW17" s="30">
        <v>2</v>
      </c>
      <c r="AX17" s="30">
        <v>2</v>
      </c>
      <c r="AY17" s="30">
        <v>2</v>
      </c>
      <c r="AZ17" s="30">
        <v>2</v>
      </c>
      <c r="BA17" s="30">
        <v>2</v>
      </c>
      <c r="BB17" s="30">
        <v>2</v>
      </c>
      <c r="BC17" s="30">
        <v>2</v>
      </c>
      <c r="BD17" s="30">
        <v>2</v>
      </c>
      <c r="BE17" s="30">
        <v>2</v>
      </c>
      <c r="BF17" s="30">
        <v>2</v>
      </c>
      <c r="BG17" s="30">
        <v>2</v>
      </c>
      <c r="BH17" s="30">
        <v>2</v>
      </c>
      <c r="BI17" s="30">
        <v>2</v>
      </c>
      <c r="BJ17" s="30">
        <v>2</v>
      </c>
      <c r="BK17" s="30">
        <v>2</v>
      </c>
      <c r="BL17" s="30">
        <v>2</v>
      </c>
      <c r="BM17" s="30">
        <v>2</v>
      </c>
      <c r="BN17" s="30">
        <v>2</v>
      </c>
      <c r="BO17" s="30">
        <v>2</v>
      </c>
      <c r="BP17" s="30">
        <v>2</v>
      </c>
      <c r="BQ17" s="30">
        <v>2</v>
      </c>
      <c r="BR17" s="30">
        <v>2</v>
      </c>
      <c r="BS17" s="30">
        <v>2</v>
      </c>
      <c r="BT17" s="30">
        <v>2</v>
      </c>
      <c r="BU17" s="30">
        <v>2</v>
      </c>
      <c r="BV17" s="30">
        <v>2</v>
      </c>
      <c r="BW17" s="30">
        <v>2</v>
      </c>
      <c r="BX17" s="30">
        <v>2</v>
      </c>
      <c r="BY17" s="30">
        <v>2</v>
      </c>
      <c r="BZ17" s="30">
        <v>2</v>
      </c>
      <c r="CA17" s="30">
        <v>2</v>
      </c>
      <c r="CB17" s="30">
        <v>2</v>
      </c>
      <c r="CC17" s="30">
        <v>2</v>
      </c>
      <c r="CD17" s="30">
        <v>2</v>
      </c>
      <c r="CE17" s="30">
        <v>2</v>
      </c>
      <c r="CF17" s="30">
        <v>2</v>
      </c>
      <c r="CG17" s="30">
        <v>2</v>
      </c>
      <c r="CH17" s="30">
        <v>2</v>
      </c>
      <c r="CI17" s="30">
        <v>2</v>
      </c>
      <c r="CJ17" s="30">
        <v>2</v>
      </c>
      <c r="CK17" s="30">
        <v>2</v>
      </c>
      <c r="CL17" s="30">
        <v>2</v>
      </c>
      <c r="CM17" s="30">
        <v>2</v>
      </c>
      <c r="CN17" s="30">
        <v>2</v>
      </c>
      <c r="CO17" s="30">
        <v>2</v>
      </c>
      <c r="CP17" s="30">
        <v>2</v>
      </c>
      <c r="CQ17" s="30">
        <v>2</v>
      </c>
      <c r="CR17" s="30">
        <v>2</v>
      </c>
      <c r="CS17" s="30">
        <v>2</v>
      </c>
      <c r="CT17" s="30">
        <v>2</v>
      </c>
      <c r="CU17" s="30">
        <v>2</v>
      </c>
      <c r="CV17" s="30">
        <v>2</v>
      </c>
      <c r="CW17" s="30">
        <v>2</v>
      </c>
      <c r="CX17" s="30">
        <v>2</v>
      </c>
      <c r="CY17" s="30">
        <v>2</v>
      </c>
      <c r="CZ17" s="30">
        <v>2</v>
      </c>
      <c r="DA17" s="30">
        <v>2</v>
      </c>
      <c r="DB17" s="30">
        <v>2</v>
      </c>
      <c r="DC17" s="30">
        <v>2</v>
      </c>
      <c r="DD17" s="30">
        <v>2</v>
      </c>
      <c r="DE17" s="30">
        <v>2</v>
      </c>
      <c r="DF17" s="30">
        <v>2</v>
      </c>
      <c r="DG17" s="30">
        <v>2</v>
      </c>
      <c r="DH17" s="30">
        <v>2</v>
      </c>
      <c r="DI17" s="30">
        <v>2</v>
      </c>
      <c r="DJ17" s="30">
        <v>2</v>
      </c>
      <c r="DK17" s="30">
        <v>2</v>
      </c>
      <c r="DL17" s="30">
        <v>2</v>
      </c>
      <c r="DM17" s="30">
        <v>2</v>
      </c>
      <c r="DN17" s="30">
        <v>2</v>
      </c>
      <c r="DO17" s="30">
        <v>2</v>
      </c>
      <c r="DP17" s="30">
        <v>2</v>
      </c>
      <c r="DQ17" s="30">
        <v>2</v>
      </c>
      <c r="DR17" s="30">
        <v>2</v>
      </c>
      <c r="DS17" s="30">
        <v>2</v>
      </c>
      <c r="DT17" s="30">
        <v>2</v>
      </c>
      <c r="DU17" s="30">
        <v>2</v>
      </c>
      <c r="DV17" s="30">
        <v>2</v>
      </c>
      <c r="DW17" s="30">
        <v>2</v>
      </c>
      <c r="DX17" s="30">
        <v>2</v>
      </c>
      <c r="DY17" s="30">
        <v>2</v>
      </c>
      <c r="DZ17" s="30">
        <v>2</v>
      </c>
      <c r="EA17" s="30">
        <v>2</v>
      </c>
      <c r="EB17" s="30">
        <v>2</v>
      </c>
      <c r="EC17" s="30">
        <v>2</v>
      </c>
      <c r="ED17" s="30">
        <v>2</v>
      </c>
      <c r="EE17" s="30">
        <v>2</v>
      </c>
      <c r="EF17" s="30">
        <v>2</v>
      </c>
      <c r="EG17" s="30">
        <v>2</v>
      </c>
      <c r="EH17" s="30">
        <v>2</v>
      </c>
      <c r="EI17" s="30">
        <v>2</v>
      </c>
      <c r="EJ17" s="30">
        <v>2</v>
      </c>
      <c r="EK17" s="30">
        <v>2</v>
      </c>
      <c r="EL17" s="30">
        <v>2</v>
      </c>
      <c r="EM17" s="30">
        <v>2</v>
      </c>
      <c r="EN17" s="30">
        <v>2</v>
      </c>
      <c r="EO17" s="30">
        <v>2</v>
      </c>
      <c r="EP17" s="30">
        <v>2</v>
      </c>
      <c r="EQ17" s="30">
        <v>2</v>
      </c>
      <c r="ER17" s="30">
        <v>2</v>
      </c>
    </row>
    <row r="18" spans="2:148" s="14" customFormat="1" ht="15" hidden="1" customHeight="1">
      <c r="B18" s="32"/>
      <c r="E18" s="14">
        <f>IF(E4="","",HLOOKUP(E4,DATA!$H2:$N3,2,FALSE)+12*(E17-1))</f>
        <v>1</v>
      </c>
      <c r="F18" s="14">
        <f>IF(F4="","",HLOOKUP(F4,DATA!$H2:$N3,2,FALSE)+12*(F17-1))</f>
        <v>8</v>
      </c>
      <c r="G18" s="14">
        <f>IF(G4="","",HLOOKUP(G4,DATA!$H2:$N3,2,FALSE)+12*(G17-1))</f>
        <v>8</v>
      </c>
      <c r="H18" s="14">
        <f>IF(H4="","",HLOOKUP(H4,DATA!$H2:$N3,2,FALSE)+12*(H17-1))</f>
        <v>6</v>
      </c>
      <c r="I18" s="14">
        <f>IF(I4="","",HLOOKUP(I4,DATA!$H2:$N3,2,FALSE)+12*(I17-1))</f>
        <v>8</v>
      </c>
      <c r="J18" s="14">
        <f>IF(J4="","",HLOOKUP(J4,DATA!$H2:$N3,2,FALSE)+12*(J17-1))</f>
        <v>8</v>
      </c>
      <c r="K18" s="14">
        <f>IF(K4="","",HLOOKUP(K4,DATA!$H2:$N3,2,FALSE)+12*(K17-1))</f>
        <v>12</v>
      </c>
      <c r="L18" s="14">
        <f>IF(L4="","",HLOOKUP(L4,DATA!$H2:$N3,2,FALSE)+12*(L17-1))</f>
        <v>6</v>
      </c>
      <c r="M18" s="14" t="str">
        <f>IF(M4="","",HLOOKUP(M4,DATA!$H2:$N3,2,FALSE)+12*(M17-1))</f>
        <v/>
      </c>
      <c r="N18" s="14" t="str">
        <f>IF(N4="","",HLOOKUP(N4,DATA!$H2:$N3,2,FALSE)+12*(N17-1))</f>
        <v/>
      </c>
      <c r="O18" s="14" t="str">
        <f>IF(O4="","",HLOOKUP(O4,DATA!$H2:$N3,2,FALSE)+12*(O17-1))</f>
        <v/>
      </c>
      <c r="P18" s="14" t="str">
        <f>IF(P4="","",HLOOKUP(P4,DATA!$H2:$N3,2,FALSE)+12*(P17-1))</f>
        <v/>
      </c>
      <c r="Q18" s="14" t="str">
        <f>IF(Q4="","",HLOOKUP(Q4,DATA!$H2:$N3,2,FALSE)+12*(Q17-1))</f>
        <v/>
      </c>
      <c r="R18" s="14" t="str">
        <f>IF(R4="","",HLOOKUP(R4,DATA!$H2:$N3,2,FALSE)+12*(R17-1))</f>
        <v/>
      </c>
      <c r="S18" s="14" t="str">
        <f>IF(S4="","",HLOOKUP(S4,DATA!$H2:$N3,2,FALSE)+12*(S17-1))</f>
        <v/>
      </c>
      <c r="T18" s="14" t="str">
        <f>IF(T4="","",HLOOKUP(T4,DATA!$H2:$N3,2,FALSE)+12*(T17-1))</f>
        <v/>
      </c>
      <c r="U18" s="14" t="str">
        <f>IF(U4="","",HLOOKUP(U4,DATA!$H2:$N3,2,FALSE)+12*(U17-1))</f>
        <v/>
      </c>
      <c r="V18" s="14" t="str">
        <f>IF(V4="","",HLOOKUP(V4,DATA!$H2:$N3,2,FALSE)+12*(V17-1))</f>
        <v/>
      </c>
      <c r="W18" s="14" t="str">
        <f>IF(W4="","",HLOOKUP(W4,DATA!$H2:$N3,2,FALSE)+12*(W17-1))</f>
        <v/>
      </c>
      <c r="X18" s="14" t="str">
        <f>IF(X4="","",HLOOKUP(X4,DATA!$H2:$N3,2,FALSE)+12*(X17-1))</f>
        <v/>
      </c>
      <c r="Y18" s="14" t="str">
        <f>IF(Y4="","",HLOOKUP(Y4,DATA!$H2:$N3,2,FALSE)+12*(Y17-1))</f>
        <v/>
      </c>
      <c r="Z18" s="14" t="str">
        <f>IF(Z4="","",HLOOKUP(Z4,DATA!$H2:$N3,2,FALSE)+12*(Z17-1))</f>
        <v/>
      </c>
      <c r="AA18" s="14" t="str">
        <f>IF(AA4="","",HLOOKUP(AA4,DATA!$H2:$N3,2,FALSE)+12*(AA17-1))</f>
        <v/>
      </c>
      <c r="AB18" s="14" t="str">
        <f>IF(AB4="","",HLOOKUP(AB4,DATA!$H2:$N3,2,FALSE)+12*(AB17-1))</f>
        <v/>
      </c>
      <c r="AC18" s="14" t="str">
        <f>IF(AC4="","",HLOOKUP(AC4,DATA!$H2:$N3,2,FALSE)+12*(AC17-1))</f>
        <v/>
      </c>
      <c r="AD18" s="14" t="str">
        <f>IF(AD4="","",HLOOKUP(AD4,DATA!$H2:$N3,2,FALSE)+12*(AD17-1))</f>
        <v/>
      </c>
      <c r="AE18" s="14" t="str">
        <f>IF(AE4="","",HLOOKUP(AE4,DATA!$H2:$N3,2,FALSE)+12*(AE17-1))</f>
        <v/>
      </c>
      <c r="AF18" s="14" t="str">
        <f>IF(AF4="","",HLOOKUP(AF4,DATA!$H2:$N3,2,FALSE)+12*(AF17-1))</f>
        <v/>
      </c>
      <c r="AG18" s="14" t="str">
        <f>IF(AG4="","",HLOOKUP(AG4,DATA!$H2:$N3,2,FALSE)+12*(AG17-1))</f>
        <v/>
      </c>
      <c r="AH18" s="14" t="str">
        <f>IF(AH4="","",HLOOKUP(AH4,DATA!$H2:$N3,2,FALSE)+12*(AH17-1))</f>
        <v/>
      </c>
      <c r="AI18" s="14" t="str">
        <f>IF(AI4="","",HLOOKUP(AI4,DATA!$H2:$N3,2,FALSE)+12*(AI17-1))</f>
        <v/>
      </c>
      <c r="AJ18" s="14" t="str">
        <f>IF(AJ4="","",HLOOKUP(AJ4,DATA!$H2:$N3,2,FALSE)+12*(AJ17-1))</f>
        <v/>
      </c>
      <c r="AK18" s="14" t="str">
        <f>IF(AK4="","",HLOOKUP(AK4,DATA!$H2:$N3,2,FALSE)+12*(AK17-1))</f>
        <v/>
      </c>
      <c r="AL18" s="14" t="str">
        <f>IF(AL4="","",HLOOKUP(AL4,DATA!$H2:$N3,2,FALSE)+12*(AL17-1))</f>
        <v/>
      </c>
      <c r="AM18" s="14" t="str">
        <f>IF(AM4="","",HLOOKUP(AM4,DATA!$H2:$N3,2,FALSE)+12*(AM17-1))</f>
        <v/>
      </c>
      <c r="AN18" s="14" t="str">
        <f>IF(AN4="","",HLOOKUP(AN4,DATA!$H2:$N3,2,FALSE)+12*(AN17-1))</f>
        <v/>
      </c>
      <c r="AO18" s="14" t="str">
        <f>IF(AO4="","",HLOOKUP(AO4,DATA!$H2:$N3,2,FALSE)+12*(AO17-1))</f>
        <v/>
      </c>
      <c r="AP18" s="14" t="str">
        <f>IF(AP4="","",HLOOKUP(AP4,DATA!$H2:$N3,2,FALSE)+12*(AP17-1))</f>
        <v/>
      </c>
      <c r="AQ18" s="14" t="str">
        <f>IF(AQ4="","",HLOOKUP(AQ4,DATA!$H2:$N3,2,FALSE)+12*(AQ17-1))</f>
        <v/>
      </c>
      <c r="AR18" s="14" t="str">
        <f>IF(AR4="","",HLOOKUP(AR4,DATA!$H2:$N3,2,FALSE)+12*(AR17-1))</f>
        <v/>
      </c>
      <c r="AS18" s="14" t="str">
        <f>IF(AS4="","",HLOOKUP(AS4,DATA!$H2:$N3,2,FALSE)+12*(AS17-1))</f>
        <v/>
      </c>
      <c r="AT18" s="14" t="str">
        <f>IF(AT4="","",HLOOKUP(AT4,DATA!$H2:$N3,2,FALSE)+12*(AT17-1))</f>
        <v/>
      </c>
      <c r="AU18" s="14" t="str">
        <f>IF(AU4="","",HLOOKUP(AU4,DATA!$H2:$N3,2,FALSE)+12*(AU17-1))</f>
        <v/>
      </c>
      <c r="AV18" s="14" t="str">
        <f>IF(AV4="","",HLOOKUP(AV4,DATA!$H2:$N3,2,FALSE)+12*(AV17-1))</f>
        <v/>
      </c>
      <c r="AW18" s="14" t="str">
        <f>IF(AW4="","",HLOOKUP(AW4,DATA!$H2:$N3,2,FALSE)+12*(AW17-1))</f>
        <v/>
      </c>
      <c r="AX18" s="14" t="str">
        <f>IF(AX4="","",HLOOKUP(AX4,DATA!$H2:$N3,2,FALSE)+12*(AX17-1))</f>
        <v/>
      </c>
      <c r="AY18" s="14" t="str">
        <f>IF(AY4="","",HLOOKUP(AY4,DATA!$H2:$N3,2,FALSE)+12*(AY17-1))</f>
        <v/>
      </c>
      <c r="AZ18" s="14" t="str">
        <f>IF(AZ4="","",HLOOKUP(AZ4,DATA!$H2:$N3,2,FALSE)+12*(AZ17-1))</f>
        <v/>
      </c>
      <c r="BA18" s="14" t="str">
        <f>IF(BA4="","",HLOOKUP(BA4,DATA!$H2:$N3,2,FALSE)+12*(BA17-1))</f>
        <v/>
      </c>
      <c r="BB18" s="14" t="str">
        <f>IF(BB4="","",HLOOKUP(BB4,DATA!$H2:$N3,2,FALSE)+12*(BB17-1))</f>
        <v/>
      </c>
      <c r="BC18" s="14" t="str">
        <f>IF(BC4="","",HLOOKUP(BC4,DATA!$H2:$N3,2,FALSE)+12*(BC17-1))</f>
        <v/>
      </c>
      <c r="BD18" s="14" t="str">
        <f>IF(BD4="","",HLOOKUP(BD4,DATA!$H2:$N3,2,FALSE)+12*(BD17-1))</f>
        <v/>
      </c>
      <c r="BE18" s="14" t="str">
        <f>IF(BE4="","",HLOOKUP(BE4,DATA!$H2:$N3,2,FALSE)+12*(BE17-1))</f>
        <v/>
      </c>
      <c r="BF18" s="14" t="str">
        <f>IF(BF4="","",HLOOKUP(BF4,DATA!$H2:$N3,2,FALSE)+12*(BF17-1))</f>
        <v/>
      </c>
      <c r="BG18" s="14" t="str">
        <f>IF(BG4="","",HLOOKUP(BG4,DATA!$H2:$N3,2,FALSE)+12*(BG17-1))</f>
        <v/>
      </c>
      <c r="BH18" s="14" t="str">
        <f>IF(BH4="","",HLOOKUP(BH4,DATA!$H2:$N3,2,FALSE)+12*(BH17-1))</f>
        <v/>
      </c>
      <c r="BI18" s="14" t="str">
        <f>IF(BI4="","",HLOOKUP(BI4,DATA!$H2:$N3,2,FALSE)+12*(BI17-1))</f>
        <v/>
      </c>
      <c r="BJ18" s="14" t="str">
        <f>IF(BJ4="","",HLOOKUP(BJ4,DATA!$H2:$N3,2,FALSE)+12*(BJ17-1))</f>
        <v/>
      </c>
      <c r="BK18" s="14" t="str">
        <f>IF(BK4="","",HLOOKUP(BK4,DATA!$H2:$N3,2,FALSE)+12*(BK17-1))</f>
        <v/>
      </c>
      <c r="BL18" s="14" t="str">
        <f>IF(BL4="","",HLOOKUP(BL4,DATA!$H2:$N3,2,FALSE)+12*(BL17-1))</f>
        <v/>
      </c>
      <c r="BM18" s="14" t="str">
        <f>IF(BM4="","",HLOOKUP(BM4,DATA!$H2:$N3,2,FALSE)+12*(BM17-1))</f>
        <v/>
      </c>
      <c r="BN18" s="14" t="str">
        <f>IF(BN4="","",HLOOKUP(BN4,DATA!$H2:$N3,2,FALSE)+12*(BN17-1))</f>
        <v/>
      </c>
      <c r="BO18" s="14" t="str">
        <f>IF(BO4="","",HLOOKUP(BO4,DATA!$H2:$N3,2,FALSE)+12*(BO17-1))</f>
        <v/>
      </c>
      <c r="BP18" s="14" t="str">
        <f>IF(BP4="","",HLOOKUP(BP4,DATA!$H2:$N3,2,FALSE)+12*(BP17-1))</f>
        <v/>
      </c>
      <c r="BQ18" s="14" t="str">
        <f>IF(BQ4="","",HLOOKUP(BQ4,DATA!$H2:$N3,2,FALSE)+12*(BQ17-1))</f>
        <v/>
      </c>
      <c r="BR18" s="14" t="str">
        <f>IF(BR4="","",HLOOKUP(BR4,DATA!$H2:$N3,2,FALSE)+12*(BR17-1))</f>
        <v/>
      </c>
      <c r="BS18" s="14" t="str">
        <f>IF(BS4="","",HLOOKUP(BS4,DATA!$H2:$N3,2,FALSE)+12*(BS17-1))</f>
        <v/>
      </c>
      <c r="BT18" s="14" t="str">
        <f>IF(BT4="","",HLOOKUP(BT4,DATA!$H2:$N3,2,FALSE)+12*(BT17-1))</f>
        <v/>
      </c>
      <c r="BU18" s="14" t="str">
        <f>IF(BU4="","",HLOOKUP(BU4,DATA!$H2:$N3,2,FALSE)+12*(BU17-1))</f>
        <v/>
      </c>
      <c r="BV18" s="14" t="str">
        <f>IF(BV4="","",HLOOKUP(BV4,DATA!$H2:$N3,2,FALSE)+12*(BV17-1))</f>
        <v/>
      </c>
      <c r="BW18" s="14" t="str">
        <f>IF(BW4="","",HLOOKUP(BW4,DATA!$H2:$N3,2,FALSE)+12*(BW17-1))</f>
        <v/>
      </c>
      <c r="BX18" s="14" t="str">
        <f>IF(BX4="","",HLOOKUP(BX4,DATA!$H2:$N3,2,FALSE)+12*(BX17-1))</f>
        <v/>
      </c>
      <c r="BY18" s="14" t="str">
        <f>IF(BY4="","",HLOOKUP(BY4,DATA!$H2:$N3,2,FALSE)+12*(BY17-1))</f>
        <v/>
      </c>
      <c r="BZ18" s="14" t="str">
        <f>IF(BZ4="","",HLOOKUP(BZ4,DATA!$H2:$N3,2,FALSE)+12*(BZ17-1))</f>
        <v/>
      </c>
      <c r="CA18" s="14" t="str">
        <f>IF(CA4="","",HLOOKUP(CA4,DATA!$H2:$N3,2,FALSE)+12*(CA17-1))</f>
        <v/>
      </c>
      <c r="CB18" s="14" t="str">
        <f>IF(CB4="","",HLOOKUP(CB4,DATA!$H2:$N3,2,FALSE)+12*(CB17-1))</f>
        <v/>
      </c>
      <c r="CC18" s="14" t="str">
        <f>IF(CC4="","",HLOOKUP(CC4,DATA!$H2:$N3,2,FALSE)+12*(CC17-1))</f>
        <v/>
      </c>
      <c r="CD18" s="14" t="str">
        <f>IF(CD4="","",HLOOKUP(CD4,DATA!$H2:$N3,2,FALSE)+12*(CD17-1))</f>
        <v/>
      </c>
      <c r="CE18" s="14" t="str">
        <f>IF(CE4="","",HLOOKUP(CE4,DATA!$H2:$N3,2,FALSE)+12*(CE17-1))</f>
        <v/>
      </c>
      <c r="CF18" s="14" t="str">
        <f>IF(CF4="","",HLOOKUP(CF4,DATA!$H2:$N3,2,FALSE)+12*(CF17-1))</f>
        <v/>
      </c>
      <c r="CG18" s="14" t="str">
        <f>IF(CG4="","",HLOOKUP(CG4,DATA!$H2:$N3,2,FALSE)+12*(CG17-1))</f>
        <v/>
      </c>
      <c r="CH18" s="14" t="str">
        <f>IF(CH4="","",HLOOKUP(CH4,DATA!$H2:$N3,2,FALSE)+12*(CH17-1))</f>
        <v/>
      </c>
      <c r="CI18" s="14" t="str">
        <f>IF(CI4="","",HLOOKUP(CI4,DATA!$H2:$N3,2,FALSE)+12*(CI17-1))</f>
        <v/>
      </c>
      <c r="CJ18" s="14" t="str">
        <f>IF(CJ4="","",HLOOKUP(CJ4,DATA!$H2:$N3,2,FALSE)+12*(CJ17-1))</f>
        <v/>
      </c>
      <c r="CK18" s="14" t="str">
        <f>IF(CK4="","",HLOOKUP(CK4,DATA!$H2:$N3,2,FALSE)+12*(CK17-1))</f>
        <v/>
      </c>
      <c r="CL18" s="14" t="str">
        <f>IF(CL4="","",HLOOKUP(CL4,DATA!$H2:$N3,2,FALSE)+12*(CL17-1))</f>
        <v/>
      </c>
      <c r="CM18" s="14" t="str">
        <f>IF(CM4="","",HLOOKUP(CM4,DATA!$H2:$N3,2,FALSE)+12*(CM17-1))</f>
        <v/>
      </c>
      <c r="CN18" s="14" t="str">
        <f>IF(CN4="","",HLOOKUP(CN4,DATA!$H2:$N3,2,FALSE)+12*(CN17-1))</f>
        <v/>
      </c>
      <c r="CO18" s="14" t="str">
        <f>IF(CO4="","",HLOOKUP(CO4,DATA!$H2:$N3,2,FALSE)+12*(CO17-1))</f>
        <v/>
      </c>
      <c r="CP18" s="14" t="str">
        <f>IF(CP4="","",HLOOKUP(CP4,DATA!$H2:$N3,2,FALSE)+12*(CP17-1))</f>
        <v/>
      </c>
      <c r="CQ18" s="14" t="str">
        <f>IF(CQ4="","",HLOOKUP(CQ4,DATA!$H2:$N3,2,FALSE)+12*(CQ17-1))</f>
        <v/>
      </c>
      <c r="CR18" s="14" t="str">
        <f>IF(CR4="","",HLOOKUP(CR4,DATA!$H2:$N3,2,FALSE)+12*(CR17-1))</f>
        <v/>
      </c>
      <c r="CS18" s="14" t="str">
        <f>IF(CS4="","",HLOOKUP(CS4,DATA!$H2:$N3,2,FALSE)+12*(CS17-1))</f>
        <v/>
      </c>
      <c r="CT18" s="14" t="str">
        <f>IF(CT4="","",HLOOKUP(CT4,DATA!$H2:$N3,2,FALSE)+12*(CT17-1))</f>
        <v/>
      </c>
      <c r="CU18" s="14" t="str">
        <f>IF(CU4="","",HLOOKUP(CU4,DATA!$H2:$N3,2,FALSE)+12*(CU17-1))</f>
        <v/>
      </c>
      <c r="CV18" s="14" t="str">
        <f>IF(CV4="","",HLOOKUP(CV4,DATA!$H2:$N3,2,FALSE)+12*(CV17-1))</f>
        <v/>
      </c>
      <c r="CW18" s="14" t="str">
        <f>IF(CW4="","",HLOOKUP(CW4,DATA!$H2:$N3,2,FALSE)+12*(CW17-1))</f>
        <v/>
      </c>
      <c r="CX18" s="14" t="str">
        <f>IF(CX4="","",HLOOKUP(CX4,DATA!$H2:$N3,2,FALSE)+12*(CX17-1))</f>
        <v/>
      </c>
      <c r="CY18" s="14" t="str">
        <f>IF(CY4="","",HLOOKUP(CY4,DATA!$H2:$N3,2,FALSE)+12*(CY17-1))</f>
        <v/>
      </c>
      <c r="CZ18" s="14" t="str">
        <f>IF(CZ4="","",HLOOKUP(CZ4,DATA!$H2:$N3,2,FALSE)+12*(CZ17-1))</f>
        <v/>
      </c>
      <c r="DA18" s="14" t="str">
        <f>IF(DA4="","",HLOOKUP(DA4,DATA!$H2:$N3,2,FALSE)+12*(DA17-1))</f>
        <v/>
      </c>
      <c r="DB18" s="14" t="str">
        <f>IF(DB4="","",HLOOKUP(DB4,DATA!$H2:$N3,2,FALSE)+12*(DB17-1))</f>
        <v/>
      </c>
      <c r="DC18" s="14" t="str">
        <f>IF(DC4="","",HLOOKUP(DC4,DATA!$H2:$N3,2,FALSE)+12*(DC17-1))</f>
        <v/>
      </c>
      <c r="DD18" s="14" t="str">
        <f>IF(DD4="","",HLOOKUP(DD4,DATA!$H2:$N3,2,FALSE)+12*(DD17-1))</f>
        <v/>
      </c>
      <c r="DE18" s="14" t="str">
        <f>IF(DE4="","",HLOOKUP(DE4,DATA!$H2:$N3,2,FALSE)+12*(DE17-1))</f>
        <v/>
      </c>
      <c r="DF18" s="14" t="str">
        <f>IF(DF4="","",HLOOKUP(DF4,DATA!$H2:$N3,2,FALSE)+12*(DF17-1))</f>
        <v/>
      </c>
      <c r="DG18" s="14" t="str">
        <f>IF(DG4="","",HLOOKUP(DG4,DATA!$H2:$N3,2,FALSE)+12*(DG17-1))</f>
        <v/>
      </c>
      <c r="DH18" s="14" t="str">
        <f>IF(DH4="","",HLOOKUP(DH4,DATA!$H2:$N3,2,FALSE)+12*(DH17-1))</f>
        <v/>
      </c>
      <c r="DI18" s="14" t="str">
        <f>IF(DI4="","",HLOOKUP(DI4,DATA!$H2:$N3,2,FALSE)+12*(DI17-1))</f>
        <v/>
      </c>
      <c r="DJ18" s="14" t="str">
        <f>IF(DJ4="","",HLOOKUP(DJ4,DATA!$H2:$N3,2,FALSE)+12*(DJ17-1))</f>
        <v/>
      </c>
      <c r="DK18" s="14" t="str">
        <f>IF(DK4="","",HLOOKUP(DK4,DATA!$H2:$N3,2,FALSE)+12*(DK17-1))</f>
        <v/>
      </c>
      <c r="DL18" s="14" t="str">
        <f>IF(DL4="","",HLOOKUP(DL4,DATA!$H2:$N3,2,FALSE)+12*(DL17-1))</f>
        <v/>
      </c>
      <c r="DM18" s="14" t="str">
        <f>IF(DM4="","",HLOOKUP(DM4,DATA!$H2:$N3,2,FALSE)+12*(DM17-1))</f>
        <v/>
      </c>
      <c r="DN18" s="14" t="str">
        <f>IF(DN4="","",HLOOKUP(DN4,DATA!$H2:$N3,2,FALSE)+12*(DN17-1))</f>
        <v/>
      </c>
      <c r="DO18" s="14" t="str">
        <f>IF(DO4="","",HLOOKUP(DO4,DATA!$H2:$N3,2,FALSE)+12*(DO17-1))</f>
        <v/>
      </c>
      <c r="DP18" s="14" t="str">
        <f>IF(DP4="","",HLOOKUP(DP4,DATA!$H2:$N3,2,FALSE)+12*(DP17-1))</f>
        <v/>
      </c>
      <c r="DQ18" s="14" t="str">
        <f>IF(DQ4="","",HLOOKUP(DQ4,DATA!$H2:$N3,2,FALSE)+12*(DQ17-1))</f>
        <v/>
      </c>
      <c r="DR18" s="14" t="str">
        <f>IF(DR4="","",HLOOKUP(DR4,DATA!$H2:$N3,2,FALSE)+12*(DR17-1))</f>
        <v/>
      </c>
      <c r="DS18" s="14" t="str">
        <f>IF(DS4="","",HLOOKUP(DS4,DATA!$H2:$N3,2,FALSE)+12*(DS17-1))</f>
        <v/>
      </c>
      <c r="DT18" s="14" t="str">
        <f>IF(DT4="","",HLOOKUP(DT4,DATA!$H2:$N3,2,FALSE)+12*(DT17-1))</f>
        <v/>
      </c>
      <c r="DU18" s="14" t="str">
        <f>IF(DU4="","",HLOOKUP(DU4,DATA!$H2:$N3,2,FALSE)+12*(DU17-1))</f>
        <v/>
      </c>
      <c r="DV18" s="14" t="str">
        <f>IF(DV4="","",HLOOKUP(DV4,DATA!$H2:$N3,2,FALSE)+12*(DV17-1))</f>
        <v/>
      </c>
      <c r="DW18" s="14" t="str">
        <f>IF(DW4="","",HLOOKUP(DW4,DATA!$H2:$N3,2,FALSE)+12*(DW17-1))</f>
        <v/>
      </c>
      <c r="DX18" s="14" t="str">
        <f>IF(DX4="","",HLOOKUP(DX4,DATA!$H2:$N3,2,FALSE)+12*(DX17-1))</f>
        <v/>
      </c>
      <c r="DY18" s="14" t="str">
        <f>IF(DY4="","",HLOOKUP(DY4,DATA!$H2:$N3,2,FALSE)+12*(DY17-1))</f>
        <v/>
      </c>
      <c r="DZ18" s="14" t="str">
        <f>IF(DZ4="","",HLOOKUP(DZ4,DATA!$H2:$N3,2,FALSE)+12*(DZ17-1))</f>
        <v/>
      </c>
      <c r="EA18" s="14" t="str">
        <f>IF(EA4="","",HLOOKUP(EA4,DATA!$H2:$N3,2,FALSE)+12*(EA17-1))</f>
        <v/>
      </c>
      <c r="EB18" s="14" t="str">
        <f>IF(EB4="","",HLOOKUP(EB4,DATA!$H2:$N3,2,FALSE)+12*(EB17-1))</f>
        <v/>
      </c>
      <c r="EC18" s="14" t="str">
        <f>IF(EC4="","",HLOOKUP(EC4,DATA!$H2:$N3,2,FALSE)+12*(EC17-1))</f>
        <v/>
      </c>
      <c r="ED18" s="14" t="str">
        <f>IF(ED4="","",HLOOKUP(ED4,DATA!$H2:$N3,2,FALSE)+12*(ED17-1))</f>
        <v/>
      </c>
      <c r="EE18" s="14" t="str">
        <f>IF(EE4="","",HLOOKUP(EE4,DATA!$H2:$N3,2,FALSE)+12*(EE17-1))</f>
        <v/>
      </c>
      <c r="EF18" s="14" t="str">
        <f>IF(EF4="","",HLOOKUP(EF4,DATA!$H2:$N3,2,FALSE)+12*(EF17-1))</f>
        <v/>
      </c>
      <c r="EG18" s="14" t="str">
        <f>IF(EG4="","",HLOOKUP(EG4,DATA!$H2:$N3,2,FALSE)+12*(EG17-1))</f>
        <v/>
      </c>
      <c r="EH18" s="14" t="str">
        <f>IF(EH4="","",HLOOKUP(EH4,DATA!$H2:$N3,2,FALSE)+12*(EH17-1))</f>
        <v/>
      </c>
      <c r="EI18" s="14" t="str">
        <f>IF(EI4="","",HLOOKUP(EI4,DATA!$H2:$N3,2,FALSE)+12*(EI17-1))</f>
        <v/>
      </c>
      <c r="EJ18" s="14" t="str">
        <f>IF(EJ4="","",HLOOKUP(EJ4,DATA!$H2:$N3,2,FALSE)+12*(EJ17-1))</f>
        <v/>
      </c>
      <c r="EK18" s="14" t="str">
        <f>IF(EK4="","",HLOOKUP(EK4,DATA!$H2:$N3,2,FALSE)+12*(EK17-1))</f>
        <v/>
      </c>
      <c r="EL18" s="14" t="str">
        <f>IF(EL4="","",HLOOKUP(EL4,DATA!$H2:$N3,2,FALSE)+12*(EL17-1))</f>
        <v/>
      </c>
      <c r="EM18" s="14" t="str">
        <f>IF(EM4="","",HLOOKUP(EM4,DATA!$H2:$N3,2,FALSE)+12*(EM17-1))</f>
        <v/>
      </c>
      <c r="EN18" s="14" t="str">
        <f>IF(EN4="","",HLOOKUP(EN4,DATA!$H2:$N3,2,FALSE)+12*(EN17-1))</f>
        <v/>
      </c>
      <c r="EO18" s="14" t="str">
        <f>IF(EO4="","",HLOOKUP(EO4,DATA!$H2:$N3,2,FALSE)+12*(EO17-1))</f>
        <v/>
      </c>
      <c r="EP18" s="14" t="str">
        <f>IF(EP4="","",HLOOKUP(EP4,DATA!$H2:$N3,2,FALSE)+12*(EP17-1))</f>
        <v/>
      </c>
      <c r="EQ18" s="14" t="str">
        <f>IF(EQ4="","",HLOOKUP(EQ4,DATA!$H2:$N3,2,FALSE)+12*(EQ17-1))</f>
        <v/>
      </c>
      <c r="ER18" s="14" t="str">
        <f>IF(ER4="","",HLOOKUP(ER4,DATA!$H2:$N3,2,FALSE)+12*(ER17-1))</f>
        <v/>
      </c>
    </row>
    <row r="19" spans="2:148" s="14" customFormat="1" ht="15" hidden="1" customHeight="1">
      <c r="B19" s="32"/>
      <c r="D19" s="30"/>
      <c r="E19" s="31">
        <f>IF(E4="",0,VLOOKUP($B4,DATA!$E5:$N16,HLOOKUP(E4,DATA!$H2:$N4,3,FALSE),FALSE))</f>
        <v>0</v>
      </c>
      <c r="F19" s="31">
        <f>IF(F4="",0,VLOOKUP($B4,DATA!$E5:$N16,HLOOKUP(F4,DATA!$H2:$N4,3,FALSE),FALSE))</f>
        <v>0</v>
      </c>
      <c r="G19" s="31">
        <f>IF(G4="",0,VLOOKUP($B4,DATA!$E5:$N16,HLOOKUP(G4,DATA!$H2:$N4,3,FALSE),FALSE))</f>
        <v>0</v>
      </c>
      <c r="H19" s="31">
        <f>IF(H4="",0,VLOOKUP($B4,DATA!$E5:$N16,HLOOKUP(H4,DATA!$H2:$N4,3,FALSE),FALSE))</f>
        <v>0</v>
      </c>
      <c r="I19" s="31">
        <f>IF(I4="",0,VLOOKUP($B4,DATA!$E5:$N16,HLOOKUP(I4,DATA!$H2:$N4,3,FALSE),FALSE))</f>
        <v>0</v>
      </c>
      <c r="J19" s="31">
        <f>IF(J4="",0,VLOOKUP($B4,DATA!$E5:$N16,HLOOKUP(J4,DATA!$H2:$N4,3,FALSE),FALSE))</f>
        <v>0</v>
      </c>
      <c r="K19" s="31">
        <f>IF(K4="",0,VLOOKUP($B4,DATA!$E5:$N16,HLOOKUP(K4,DATA!$H2:$N4,3,FALSE),FALSE))</f>
        <v>-1</v>
      </c>
      <c r="L19" s="31">
        <f>IF(L4="",0,VLOOKUP($B4,DATA!$E5:$N16,HLOOKUP(L4,DATA!$H2:$N4,3,FALSE),FALSE))</f>
        <v>0</v>
      </c>
      <c r="M19" s="31">
        <f>IF(M4="",0,VLOOKUP($B4,DATA!$E5:$N16,HLOOKUP(M4,DATA!$H2:$N4,3,FALSE),FALSE))</f>
        <v>0</v>
      </c>
      <c r="N19" s="31">
        <f>IF(N4="",0,VLOOKUP($B4,DATA!$E5:$N16,HLOOKUP(N4,DATA!$H2:$N4,3,FALSE),FALSE))</f>
        <v>0</v>
      </c>
      <c r="O19" s="31">
        <f>IF(O4="",0,VLOOKUP($B4,DATA!$E5:$N16,HLOOKUP(O4,DATA!$H2:$N4,3,FALSE),FALSE))</f>
        <v>0</v>
      </c>
      <c r="P19" s="31">
        <f>IF(P4="",0,VLOOKUP($B4,DATA!$E5:$N16,HLOOKUP(P4,DATA!$H2:$N4,3,FALSE),FALSE))</f>
        <v>0</v>
      </c>
      <c r="Q19" s="31">
        <f>IF(Q4="",0,VLOOKUP($B4,DATA!$E5:$N16,HLOOKUP(Q4,DATA!$H2:$N4,3,FALSE),FALSE))</f>
        <v>0</v>
      </c>
      <c r="R19" s="31">
        <f>IF(R4="",0,VLOOKUP($B4,DATA!$E5:$N16,HLOOKUP(R4,DATA!$H2:$N4,3,FALSE),FALSE))</f>
        <v>0</v>
      </c>
      <c r="S19" s="31">
        <f>IF(S4="",0,VLOOKUP($B4,DATA!$E5:$N16,HLOOKUP(S4,DATA!$H2:$N4,3,FALSE),FALSE))</f>
        <v>0</v>
      </c>
      <c r="T19" s="31">
        <f>IF(T4="",0,VLOOKUP($B4,DATA!$E5:$N16,HLOOKUP(T4,DATA!$H2:$N4,3,FALSE),FALSE))</f>
        <v>0</v>
      </c>
      <c r="U19" s="31">
        <f>IF(U4="",0,VLOOKUP($B4,DATA!$E5:$N16,HLOOKUP(U4,DATA!$H2:$N4,3,FALSE),FALSE))</f>
        <v>0</v>
      </c>
      <c r="V19" s="31">
        <f>IF(V4="",0,VLOOKUP($B4,DATA!$E5:$N16,HLOOKUP(V4,DATA!$H2:$N4,3,FALSE),FALSE))</f>
        <v>0</v>
      </c>
      <c r="W19" s="31">
        <f>IF(W4="",0,VLOOKUP($B4,DATA!$E5:$N16,HLOOKUP(W4,DATA!$H2:$N4,3,FALSE),FALSE))</f>
        <v>0</v>
      </c>
      <c r="X19" s="31">
        <f>IF(X4="",0,VLOOKUP($B4,DATA!$E5:$N16,HLOOKUP(X4,DATA!$H2:$N4,3,FALSE),FALSE))</f>
        <v>0</v>
      </c>
      <c r="Y19" s="31">
        <f>IF(Y4="",0,VLOOKUP($B4,DATA!$E5:$N16,HLOOKUP(Y4,DATA!$H2:$N4,3,FALSE),FALSE))</f>
        <v>0</v>
      </c>
      <c r="Z19" s="31">
        <f>IF(Z4="",0,VLOOKUP($B4,DATA!$E5:$N16,HLOOKUP(Z4,DATA!$H2:$N4,3,FALSE),FALSE))</f>
        <v>0</v>
      </c>
      <c r="AA19" s="31">
        <f>IF(AA4="",0,VLOOKUP($B4,DATA!$E5:$N16,HLOOKUP(AA4,DATA!$H2:$N4,3,FALSE),FALSE))</f>
        <v>0</v>
      </c>
      <c r="AB19" s="31">
        <f>IF(AB4="",0,VLOOKUP($B4,DATA!$E5:$N16,HLOOKUP(AB4,DATA!$H2:$N4,3,FALSE),FALSE))</f>
        <v>0</v>
      </c>
      <c r="AC19" s="31">
        <f>IF(AC4="",0,VLOOKUP($B4,DATA!$E5:$N16,HLOOKUP(AC4,DATA!$H2:$N4,3,FALSE),FALSE))</f>
        <v>0</v>
      </c>
      <c r="AD19" s="31">
        <f>IF(AD4="",0,VLOOKUP($B4,DATA!$E5:$N16,HLOOKUP(AD4,DATA!$H2:$N4,3,FALSE),FALSE))</f>
        <v>0</v>
      </c>
      <c r="AE19" s="31">
        <f>IF(AE4="",0,VLOOKUP($B4,DATA!$E5:$N16,HLOOKUP(AE4,DATA!$H2:$N4,3,FALSE),FALSE))</f>
        <v>0</v>
      </c>
      <c r="AF19" s="31">
        <f>IF(AF4="",0,VLOOKUP($B4,DATA!$E5:$N16,HLOOKUP(AF4,DATA!$H2:$N4,3,FALSE),FALSE))</f>
        <v>0</v>
      </c>
      <c r="AG19" s="31">
        <f>IF(AG4="",0,VLOOKUP($B4,DATA!$E5:$N16,HLOOKUP(AG4,DATA!$H2:$N4,3,FALSE),FALSE))</f>
        <v>0</v>
      </c>
      <c r="AH19" s="31">
        <f>IF(AH4="",0,VLOOKUP($B4,DATA!$E5:$N16,HLOOKUP(AH4,DATA!$H2:$N4,3,FALSE),FALSE))</f>
        <v>0</v>
      </c>
      <c r="AI19" s="31">
        <f>IF(AI4="",0,VLOOKUP($B4,DATA!$E5:$N16,HLOOKUP(AI4,DATA!$H2:$N4,3,FALSE),FALSE))</f>
        <v>0</v>
      </c>
      <c r="AJ19" s="31">
        <f>IF(AJ4="",0,VLOOKUP($B4,DATA!$E5:$N16,HLOOKUP(AJ4,DATA!$H2:$N4,3,FALSE),FALSE))</f>
        <v>0</v>
      </c>
      <c r="AK19" s="31">
        <f>IF(AK4="",0,VLOOKUP($B4,DATA!$E5:$N16,HLOOKUP(AK4,DATA!$H2:$N4,3,FALSE),FALSE))</f>
        <v>0</v>
      </c>
      <c r="AL19" s="31">
        <f>IF(AL4="",0,VLOOKUP($B4,DATA!$E5:$N16,HLOOKUP(AL4,DATA!$H2:$N4,3,FALSE),FALSE))</f>
        <v>0</v>
      </c>
      <c r="AM19" s="31">
        <f>IF(AM4="",0,VLOOKUP($B4,DATA!$E5:$N16,HLOOKUP(AM4,DATA!$H2:$N4,3,FALSE),FALSE))</f>
        <v>0</v>
      </c>
      <c r="AN19" s="31">
        <f>IF(AN4="",0,VLOOKUP($B4,DATA!$E5:$N16,HLOOKUP(AN4,DATA!$H2:$N4,3,FALSE),FALSE))</f>
        <v>0</v>
      </c>
      <c r="AO19" s="31">
        <f>IF(AO4="",0,VLOOKUP($B4,DATA!$E5:$N16,HLOOKUP(AO4,DATA!$H2:$N4,3,FALSE),FALSE))</f>
        <v>0</v>
      </c>
      <c r="AP19" s="31">
        <f>IF(AP4="",0,VLOOKUP($B4,DATA!$E5:$N16,HLOOKUP(AP4,DATA!$H2:$N4,3,FALSE),FALSE))</f>
        <v>0</v>
      </c>
      <c r="AQ19" s="31">
        <f>IF(AQ4="",0,VLOOKUP($B4,DATA!$E5:$N16,HLOOKUP(AQ4,DATA!$H2:$N4,3,FALSE),FALSE))</f>
        <v>0</v>
      </c>
      <c r="AR19" s="31">
        <f>IF(AR4="",0,VLOOKUP($B4,DATA!$E5:$N16,HLOOKUP(AR4,DATA!$H2:$N4,3,FALSE),FALSE))</f>
        <v>0</v>
      </c>
      <c r="AS19" s="31">
        <f>IF(AS4="",0,VLOOKUP($B4,DATA!$E5:$N16,HLOOKUP(AS4,DATA!$H2:$N4,3,FALSE),FALSE))</f>
        <v>0</v>
      </c>
      <c r="AT19" s="31">
        <f>IF(AT4="",0,VLOOKUP($B4,DATA!$E5:$N16,HLOOKUP(AT4,DATA!$H2:$N4,3,FALSE),FALSE))</f>
        <v>0</v>
      </c>
      <c r="AU19" s="31">
        <f>IF(AU4="",0,VLOOKUP($B4,DATA!$E5:$N16,HLOOKUP(AU4,DATA!$H2:$N4,3,FALSE),FALSE))</f>
        <v>0</v>
      </c>
      <c r="AV19" s="31">
        <f>IF(AV4="",0,VLOOKUP($B4,DATA!$E5:$N16,HLOOKUP(AV4,DATA!$H2:$N4,3,FALSE),FALSE))</f>
        <v>0</v>
      </c>
      <c r="AW19" s="31">
        <f>IF(AW4="",0,VLOOKUP($B4,DATA!$E5:$N16,HLOOKUP(AW4,DATA!$H2:$N4,3,FALSE),FALSE))</f>
        <v>0</v>
      </c>
      <c r="AX19" s="31">
        <f>IF(AX4="",0,VLOOKUP($B4,DATA!$E5:$N16,HLOOKUP(AX4,DATA!$H2:$N4,3,FALSE),FALSE))</f>
        <v>0</v>
      </c>
      <c r="AY19" s="31">
        <f>IF(AY4="",0,VLOOKUP($B4,DATA!$E5:$N16,HLOOKUP(AY4,DATA!$H2:$N4,3,FALSE),FALSE))</f>
        <v>0</v>
      </c>
      <c r="AZ19" s="31">
        <f>IF(AZ4="",0,VLOOKUP($B4,DATA!$E5:$N16,HLOOKUP(AZ4,DATA!$H2:$N4,3,FALSE),FALSE))</f>
        <v>0</v>
      </c>
      <c r="BA19" s="31">
        <f>IF(BA4="",0,VLOOKUP($B4,DATA!$E5:$N16,HLOOKUP(BA4,DATA!$H2:$N4,3,FALSE),FALSE))</f>
        <v>0</v>
      </c>
      <c r="BB19" s="31">
        <f>IF(BB4="",0,VLOOKUP($B4,DATA!$E5:$N16,HLOOKUP(BB4,DATA!$H2:$N4,3,FALSE),FALSE))</f>
        <v>0</v>
      </c>
      <c r="BC19" s="31">
        <f>IF(BC4="",0,VLOOKUP($B4,DATA!$E5:$N16,HLOOKUP(BC4,DATA!$H2:$N4,3,FALSE),FALSE))</f>
        <v>0</v>
      </c>
      <c r="BD19" s="31">
        <f>IF(BD4="",0,VLOOKUP($B4,DATA!$E5:$N16,HLOOKUP(BD4,DATA!$H2:$N4,3,FALSE),FALSE))</f>
        <v>0</v>
      </c>
      <c r="BE19" s="31">
        <f>IF(BE4="",0,VLOOKUP($B4,DATA!$E5:$N16,HLOOKUP(BE4,DATA!$H2:$N4,3,FALSE),FALSE))</f>
        <v>0</v>
      </c>
      <c r="BF19" s="31">
        <f>IF(BF4="",0,VLOOKUP($B4,DATA!$E5:$N16,HLOOKUP(BF4,DATA!$H2:$N4,3,FALSE),FALSE))</f>
        <v>0</v>
      </c>
      <c r="BG19" s="31">
        <f>IF(BG4="",0,VLOOKUP($B4,DATA!$E5:$N16,HLOOKUP(BG4,DATA!$H2:$N4,3,FALSE),FALSE))</f>
        <v>0</v>
      </c>
      <c r="BH19" s="31">
        <f>IF(BH4="",0,VLOOKUP($B4,DATA!$E5:$N16,HLOOKUP(BH4,DATA!$H2:$N4,3,FALSE),FALSE))</f>
        <v>0</v>
      </c>
      <c r="BI19" s="31">
        <f>IF(BI4="",0,VLOOKUP($B4,DATA!$E5:$N16,HLOOKUP(BI4,DATA!$H2:$N4,3,FALSE),FALSE))</f>
        <v>0</v>
      </c>
      <c r="BJ19" s="31">
        <f>IF(BJ4="",0,VLOOKUP($B4,DATA!$E5:$N16,HLOOKUP(BJ4,DATA!$H2:$N4,3,FALSE),FALSE))</f>
        <v>0</v>
      </c>
      <c r="BK19" s="31">
        <f>IF(BK4="",0,VLOOKUP($B4,DATA!$E5:$N16,HLOOKUP(BK4,DATA!$H2:$N4,3,FALSE),FALSE))</f>
        <v>0</v>
      </c>
      <c r="BL19" s="31">
        <f>IF(BL4="",0,VLOOKUP($B4,DATA!$E5:$N16,HLOOKUP(BL4,DATA!$H2:$N4,3,FALSE),FALSE))</f>
        <v>0</v>
      </c>
      <c r="BM19" s="31">
        <f>IF(BM4="",0,VLOOKUP($B4,DATA!$E5:$N16,HLOOKUP(BM4,DATA!$H2:$N4,3,FALSE),FALSE))</f>
        <v>0</v>
      </c>
      <c r="BN19" s="31">
        <f>IF(BN4="",0,VLOOKUP($B4,DATA!$E5:$N16,HLOOKUP(BN4,DATA!$H2:$N4,3,FALSE),FALSE))</f>
        <v>0</v>
      </c>
      <c r="BO19" s="31">
        <f>IF(BO4="",0,VLOOKUP($B4,DATA!$E5:$N16,HLOOKUP(BO4,DATA!$H2:$N4,3,FALSE),FALSE))</f>
        <v>0</v>
      </c>
      <c r="BP19" s="31">
        <f>IF(BP4="",0,VLOOKUP($B4,DATA!$E5:$N16,HLOOKUP(BP4,DATA!$H2:$N4,3,FALSE),FALSE))</f>
        <v>0</v>
      </c>
      <c r="BQ19" s="31">
        <f>IF(BQ4="",0,VLOOKUP($B4,DATA!$E5:$N16,HLOOKUP(BQ4,DATA!$H2:$N4,3,FALSE),FALSE))</f>
        <v>0</v>
      </c>
      <c r="BR19" s="31">
        <f>IF(BR4="",0,VLOOKUP($B4,DATA!$E5:$N16,HLOOKUP(BR4,DATA!$H2:$N4,3,FALSE),FALSE))</f>
        <v>0</v>
      </c>
      <c r="BS19" s="31">
        <f>IF(BS4="",0,VLOOKUP($B4,DATA!$E5:$N16,HLOOKUP(BS4,DATA!$H2:$N4,3,FALSE),FALSE))</f>
        <v>0</v>
      </c>
      <c r="BT19" s="31">
        <f>IF(BT4="",0,VLOOKUP($B4,DATA!$E5:$N16,HLOOKUP(BT4,DATA!$H2:$N4,3,FALSE),FALSE))</f>
        <v>0</v>
      </c>
      <c r="BU19" s="31">
        <f>IF(BU4="",0,VLOOKUP($B4,DATA!$E5:$N16,HLOOKUP(BU4,DATA!$H2:$N4,3,FALSE),FALSE))</f>
        <v>0</v>
      </c>
      <c r="BV19" s="31">
        <f>IF(BV4="",0,VLOOKUP($B4,DATA!$E5:$N16,HLOOKUP(BV4,DATA!$H2:$N4,3,FALSE),FALSE))</f>
        <v>0</v>
      </c>
      <c r="BW19" s="31">
        <f>IF(BW4="",0,VLOOKUP($B4,DATA!$E5:$N16,HLOOKUP(BW4,DATA!$H2:$N4,3,FALSE),FALSE))</f>
        <v>0</v>
      </c>
      <c r="BX19" s="31">
        <f>IF(BX4="",0,VLOOKUP($B4,DATA!$E5:$N16,HLOOKUP(BX4,DATA!$H2:$N4,3,FALSE),FALSE))</f>
        <v>0</v>
      </c>
      <c r="BY19" s="31">
        <f>IF(BY4="",0,VLOOKUP($B4,DATA!$E5:$N16,HLOOKUP(BY4,DATA!$H2:$N4,3,FALSE),FALSE))</f>
        <v>0</v>
      </c>
      <c r="BZ19" s="31">
        <f>IF(BZ4="",0,VLOOKUP($B4,DATA!$E5:$N16,HLOOKUP(BZ4,DATA!$H2:$N4,3,FALSE),FALSE))</f>
        <v>0</v>
      </c>
      <c r="CA19" s="31">
        <f>IF(CA4="",0,VLOOKUP($B4,DATA!$E5:$N16,HLOOKUP(CA4,DATA!$H2:$N4,3,FALSE),FALSE))</f>
        <v>0</v>
      </c>
      <c r="CB19" s="31">
        <f>IF(CB4="",0,VLOOKUP($B4,DATA!$E5:$N16,HLOOKUP(CB4,DATA!$H2:$N4,3,FALSE),FALSE))</f>
        <v>0</v>
      </c>
      <c r="CC19" s="31">
        <f>IF(CC4="",0,VLOOKUP($B4,DATA!$E5:$N16,HLOOKUP(CC4,DATA!$H2:$N4,3,FALSE),FALSE))</f>
        <v>0</v>
      </c>
      <c r="CD19" s="31">
        <f>IF(CD4="",0,VLOOKUP($B4,DATA!$E5:$N16,HLOOKUP(CD4,DATA!$H2:$N4,3,FALSE),FALSE))</f>
        <v>0</v>
      </c>
      <c r="CE19" s="31">
        <f>IF(CE4="",0,VLOOKUP($B4,DATA!$E5:$N16,HLOOKUP(CE4,DATA!$H2:$N4,3,FALSE),FALSE))</f>
        <v>0</v>
      </c>
      <c r="CF19" s="31">
        <f>IF(CF4="",0,VLOOKUP($B4,DATA!$E5:$N16,HLOOKUP(CF4,DATA!$H2:$N4,3,FALSE),FALSE))</f>
        <v>0</v>
      </c>
      <c r="CG19" s="31">
        <f>IF(CG4="",0,VLOOKUP($B4,DATA!$E5:$N16,HLOOKUP(CG4,DATA!$H2:$N4,3,FALSE),FALSE))</f>
        <v>0</v>
      </c>
      <c r="CH19" s="31">
        <f>IF(CH4="",0,VLOOKUP($B4,DATA!$E5:$N16,HLOOKUP(CH4,DATA!$H2:$N4,3,FALSE),FALSE))</f>
        <v>0</v>
      </c>
      <c r="CI19" s="31">
        <f>IF(CI4="",0,VLOOKUP($B4,DATA!$E5:$N16,HLOOKUP(CI4,DATA!$H2:$N4,3,FALSE),FALSE))</f>
        <v>0</v>
      </c>
      <c r="CJ19" s="31">
        <f>IF(CJ4="",0,VLOOKUP($B4,DATA!$E5:$N16,HLOOKUP(CJ4,DATA!$H2:$N4,3,FALSE),FALSE))</f>
        <v>0</v>
      </c>
      <c r="CK19" s="31">
        <f>IF(CK4="",0,VLOOKUP($B4,DATA!$E5:$N16,HLOOKUP(CK4,DATA!$H2:$N4,3,FALSE),FALSE))</f>
        <v>0</v>
      </c>
      <c r="CL19" s="31">
        <f>IF(CL4="",0,VLOOKUP($B4,DATA!$E5:$N16,HLOOKUP(CL4,DATA!$H2:$N4,3,FALSE),FALSE))</f>
        <v>0</v>
      </c>
      <c r="CM19" s="31">
        <f>IF(CM4="",0,VLOOKUP($B4,DATA!$E5:$N16,HLOOKUP(CM4,DATA!$H2:$N4,3,FALSE),FALSE))</f>
        <v>0</v>
      </c>
      <c r="CN19" s="31">
        <f>IF(CN4="",0,VLOOKUP($B4,DATA!$E5:$N16,HLOOKUP(CN4,DATA!$H2:$N4,3,FALSE),FALSE))</f>
        <v>0</v>
      </c>
      <c r="CO19" s="31">
        <f>IF(CO4="",0,VLOOKUP($B4,DATA!$E5:$N16,HLOOKUP(CO4,DATA!$H2:$N4,3,FALSE),FALSE))</f>
        <v>0</v>
      </c>
      <c r="CP19" s="31">
        <f>IF(CP4="",0,VLOOKUP($B4,DATA!$E5:$N16,HLOOKUP(CP4,DATA!$H2:$N4,3,FALSE),FALSE))</f>
        <v>0</v>
      </c>
      <c r="CQ19" s="31">
        <f>IF(CQ4="",0,VLOOKUP($B4,DATA!$E5:$N16,HLOOKUP(CQ4,DATA!$H2:$N4,3,FALSE),FALSE))</f>
        <v>0</v>
      </c>
      <c r="CR19" s="31">
        <f>IF(CR4="",0,VLOOKUP($B4,DATA!$E5:$N16,HLOOKUP(CR4,DATA!$H2:$N4,3,FALSE),FALSE))</f>
        <v>0</v>
      </c>
      <c r="CS19" s="31">
        <f>IF(CS4="",0,VLOOKUP($B4,DATA!$E5:$N16,HLOOKUP(CS4,DATA!$H2:$N4,3,FALSE),FALSE))</f>
        <v>0</v>
      </c>
      <c r="CT19" s="31">
        <f>IF(CT4="",0,VLOOKUP($B4,DATA!$E5:$N16,HLOOKUP(CT4,DATA!$H2:$N4,3,FALSE),FALSE))</f>
        <v>0</v>
      </c>
      <c r="CU19" s="31">
        <f>IF(CU4="",0,VLOOKUP($B4,DATA!$E5:$N16,HLOOKUP(CU4,DATA!$H2:$N4,3,FALSE),FALSE))</f>
        <v>0</v>
      </c>
      <c r="CV19" s="31">
        <f>IF(CV4="",0,VLOOKUP($B4,DATA!$E5:$N16,HLOOKUP(CV4,DATA!$H2:$N4,3,FALSE),FALSE))</f>
        <v>0</v>
      </c>
      <c r="CW19" s="31">
        <f>IF(CW4="",0,VLOOKUP($B4,DATA!$E5:$N16,HLOOKUP(CW4,DATA!$H2:$N4,3,FALSE),FALSE))</f>
        <v>0</v>
      </c>
      <c r="CX19" s="31">
        <f>IF(CX4="",0,VLOOKUP($B4,DATA!$E5:$N16,HLOOKUP(CX4,DATA!$H2:$N4,3,FALSE),FALSE))</f>
        <v>0</v>
      </c>
      <c r="CY19" s="31">
        <f>IF(CY4="",0,VLOOKUP($B4,DATA!$E5:$N16,HLOOKUP(CY4,DATA!$H2:$N4,3,FALSE),FALSE))</f>
        <v>0</v>
      </c>
      <c r="CZ19" s="31">
        <f>IF(CZ4="",0,VLOOKUP($B4,DATA!$E5:$N16,HLOOKUP(CZ4,DATA!$H2:$N4,3,FALSE),FALSE))</f>
        <v>0</v>
      </c>
      <c r="DA19" s="31">
        <f>IF(DA4="",0,VLOOKUP($B4,DATA!$E5:$N16,HLOOKUP(DA4,DATA!$H2:$N4,3,FALSE),FALSE))</f>
        <v>0</v>
      </c>
      <c r="DB19" s="31">
        <f>IF(DB4="",0,VLOOKUP($B4,DATA!$E5:$N16,HLOOKUP(DB4,DATA!$H2:$N4,3,FALSE),FALSE))</f>
        <v>0</v>
      </c>
      <c r="DC19" s="31">
        <f>IF(DC4="",0,VLOOKUP($B4,DATA!$E5:$N16,HLOOKUP(DC4,DATA!$H2:$N4,3,FALSE),FALSE))</f>
        <v>0</v>
      </c>
      <c r="DD19" s="31">
        <f>IF(DD4="",0,VLOOKUP($B4,DATA!$E5:$N16,HLOOKUP(DD4,DATA!$H2:$N4,3,FALSE),FALSE))</f>
        <v>0</v>
      </c>
      <c r="DE19" s="31">
        <f>IF(DE4="",0,VLOOKUP($B4,DATA!$E5:$N16,HLOOKUP(DE4,DATA!$H2:$N4,3,FALSE),FALSE))</f>
        <v>0</v>
      </c>
      <c r="DF19" s="31">
        <f>IF(DF4="",0,VLOOKUP($B4,DATA!$E5:$N16,HLOOKUP(DF4,DATA!$H2:$N4,3,FALSE),FALSE))</f>
        <v>0</v>
      </c>
      <c r="DG19" s="31">
        <f>IF(DG4="",0,VLOOKUP($B4,DATA!$E5:$N16,HLOOKUP(DG4,DATA!$H2:$N4,3,FALSE),FALSE))</f>
        <v>0</v>
      </c>
      <c r="DH19" s="31">
        <f>IF(DH4="",0,VLOOKUP($B4,DATA!$E5:$N16,HLOOKUP(DH4,DATA!$H2:$N4,3,FALSE),FALSE))</f>
        <v>0</v>
      </c>
      <c r="DI19" s="31">
        <f>IF(DI4="",0,VLOOKUP($B4,DATA!$E5:$N16,HLOOKUP(DI4,DATA!$H2:$N4,3,FALSE),FALSE))</f>
        <v>0</v>
      </c>
      <c r="DJ19" s="31">
        <f>IF(DJ4="",0,VLOOKUP($B4,DATA!$E5:$N16,HLOOKUP(DJ4,DATA!$H2:$N4,3,FALSE),FALSE))</f>
        <v>0</v>
      </c>
      <c r="DK19" s="31">
        <f>IF(DK4="",0,VLOOKUP($B4,DATA!$E5:$N16,HLOOKUP(DK4,DATA!$H2:$N4,3,FALSE),FALSE))</f>
        <v>0</v>
      </c>
      <c r="DL19" s="31">
        <f>IF(DL4="",0,VLOOKUP($B4,DATA!$E5:$N16,HLOOKUP(DL4,DATA!$H2:$N4,3,FALSE),FALSE))</f>
        <v>0</v>
      </c>
      <c r="DM19" s="31">
        <f>IF(DM4="",0,VLOOKUP($B4,DATA!$E5:$N16,HLOOKUP(DM4,DATA!$H2:$N4,3,FALSE),FALSE))</f>
        <v>0</v>
      </c>
      <c r="DN19" s="31">
        <f>IF(DN4="",0,VLOOKUP($B4,DATA!$E5:$N16,HLOOKUP(DN4,DATA!$H2:$N4,3,FALSE),FALSE))</f>
        <v>0</v>
      </c>
      <c r="DO19" s="31">
        <f>IF(DO4="",0,VLOOKUP($B4,DATA!$E5:$N16,HLOOKUP(DO4,DATA!$H2:$N4,3,FALSE),FALSE))</f>
        <v>0</v>
      </c>
      <c r="DP19" s="31">
        <f>IF(DP4="",0,VLOOKUP($B4,DATA!$E5:$N16,HLOOKUP(DP4,DATA!$H2:$N4,3,FALSE),FALSE))</f>
        <v>0</v>
      </c>
      <c r="DQ19" s="31">
        <f>IF(DQ4="",0,VLOOKUP($B4,DATA!$E5:$N16,HLOOKUP(DQ4,DATA!$H2:$N4,3,FALSE),FALSE))</f>
        <v>0</v>
      </c>
      <c r="DR19" s="31">
        <f>IF(DR4="",0,VLOOKUP($B4,DATA!$E5:$N16,HLOOKUP(DR4,DATA!$H2:$N4,3,FALSE),FALSE))</f>
        <v>0</v>
      </c>
      <c r="DS19" s="31">
        <f>IF(DS4="",0,VLOOKUP($B4,DATA!$E5:$N16,HLOOKUP(DS4,DATA!$H2:$N4,3,FALSE),FALSE))</f>
        <v>0</v>
      </c>
      <c r="DT19" s="31">
        <f>IF(DT4="",0,VLOOKUP($B4,DATA!$E5:$N16,HLOOKUP(DT4,DATA!$H2:$N4,3,FALSE),FALSE))</f>
        <v>0</v>
      </c>
      <c r="DU19" s="31">
        <f>IF(DU4="",0,VLOOKUP($B4,DATA!$E5:$N16,HLOOKUP(DU4,DATA!$H2:$N4,3,FALSE),FALSE))</f>
        <v>0</v>
      </c>
      <c r="DV19" s="31">
        <f>IF(DV4="",0,VLOOKUP($B4,DATA!$E5:$N16,HLOOKUP(DV4,DATA!$H2:$N4,3,FALSE),FALSE))</f>
        <v>0</v>
      </c>
      <c r="DW19" s="31">
        <f>IF(DW4="",0,VLOOKUP($B4,DATA!$E5:$N16,HLOOKUP(DW4,DATA!$H2:$N4,3,FALSE),FALSE))</f>
        <v>0</v>
      </c>
      <c r="DX19" s="31">
        <f>IF(DX4="",0,VLOOKUP($B4,DATA!$E5:$N16,HLOOKUP(DX4,DATA!$H2:$N4,3,FALSE),FALSE))</f>
        <v>0</v>
      </c>
      <c r="DY19" s="31">
        <f>IF(DY4="",0,VLOOKUP($B4,DATA!$E5:$N16,HLOOKUP(DY4,DATA!$H2:$N4,3,FALSE),FALSE))</f>
        <v>0</v>
      </c>
      <c r="DZ19" s="31">
        <f>IF(DZ4="",0,VLOOKUP($B4,DATA!$E5:$N16,HLOOKUP(DZ4,DATA!$H2:$N4,3,FALSE),FALSE))</f>
        <v>0</v>
      </c>
      <c r="EA19" s="31">
        <f>IF(EA4="",0,VLOOKUP($B4,DATA!$E5:$N16,HLOOKUP(EA4,DATA!$H2:$N4,3,FALSE),FALSE))</f>
        <v>0</v>
      </c>
      <c r="EB19" s="31">
        <f>IF(EB4="",0,VLOOKUP($B4,DATA!$E5:$N16,HLOOKUP(EB4,DATA!$H2:$N4,3,FALSE),FALSE))</f>
        <v>0</v>
      </c>
      <c r="EC19" s="31">
        <f>IF(EC4="",0,VLOOKUP($B4,DATA!$E5:$N16,HLOOKUP(EC4,DATA!$H2:$N4,3,FALSE),FALSE))</f>
        <v>0</v>
      </c>
      <c r="ED19" s="31">
        <f>IF(ED4="",0,VLOOKUP($B4,DATA!$E5:$N16,HLOOKUP(ED4,DATA!$H2:$N4,3,FALSE),FALSE))</f>
        <v>0</v>
      </c>
      <c r="EE19" s="31">
        <f>IF(EE4="",0,VLOOKUP($B4,DATA!$E5:$N16,HLOOKUP(EE4,DATA!$H2:$N4,3,FALSE),FALSE))</f>
        <v>0</v>
      </c>
      <c r="EF19" s="31">
        <f>IF(EF4="",0,VLOOKUP($B4,DATA!$E5:$N16,HLOOKUP(EF4,DATA!$H2:$N4,3,FALSE),FALSE))</f>
        <v>0</v>
      </c>
      <c r="EG19" s="31">
        <f>IF(EG4="",0,VLOOKUP($B4,DATA!$E5:$N16,HLOOKUP(EG4,DATA!$H2:$N4,3,FALSE),FALSE))</f>
        <v>0</v>
      </c>
      <c r="EH19" s="31">
        <f>IF(EH4="",0,VLOOKUP($B4,DATA!$E5:$N16,HLOOKUP(EH4,DATA!$H2:$N4,3,FALSE),FALSE))</f>
        <v>0</v>
      </c>
      <c r="EI19" s="31">
        <f>IF(EI4="",0,VLOOKUP($B4,DATA!$E5:$N16,HLOOKUP(EI4,DATA!$H2:$N4,3,FALSE),FALSE))</f>
        <v>0</v>
      </c>
      <c r="EJ19" s="31">
        <f>IF(EJ4="",0,VLOOKUP($B4,DATA!$E5:$N16,HLOOKUP(EJ4,DATA!$H2:$N4,3,FALSE),FALSE))</f>
        <v>0</v>
      </c>
      <c r="EK19" s="31">
        <f>IF(EK4="",0,VLOOKUP($B4,DATA!$E5:$N16,HLOOKUP(EK4,DATA!$H2:$N4,3,FALSE),FALSE))</f>
        <v>0</v>
      </c>
      <c r="EL19" s="31">
        <f>IF(EL4="",0,VLOOKUP($B4,DATA!$E5:$N16,HLOOKUP(EL4,DATA!$H2:$N4,3,FALSE),FALSE))</f>
        <v>0</v>
      </c>
      <c r="EM19" s="31">
        <f>IF(EM4="",0,VLOOKUP($B4,DATA!$E5:$N16,HLOOKUP(EM4,DATA!$H2:$N4,3,FALSE),FALSE))</f>
        <v>0</v>
      </c>
      <c r="EN19" s="31">
        <f>IF(EN4="",0,VLOOKUP($B4,DATA!$E5:$N16,HLOOKUP(EN4,DATA!$H2:$N4,3,FALSE),FALSE))</f>
        <v>0</v>
      </c>
      <c r="EO19" s="31">
        <f>IF(EO4="",0,VLOOKUP($B4,DATA!$E5:$N16,HLOOKUP(EO4,DATA!$H2:$N4,3,FALSE),FALSE))</f>
        <v>0</v>
      </c>
      <c r="EP19" s="31">
        <f>IF(EP4="",0,VLOOKUP($B4,DATA!$E5:$N16,HLOOKUP(EP4,DATA!$H2:$N4,3,FALSE),FALSE))</f>
        <v>0</v>
      </c>
      <c r="EQ19" s="31">
        <f>IF(EQ4="",0,VLOOKUP($B4,DATA!$E5:$N16,HLOOKUP(EQ4,DATA!$H2:$N4,3,FALSE),FALSE))</f>
        <v>0</v>
      </c>
      <c r="ER19" s="31">
        <f>IF(ER4="",0,VLOOKUP($B4,DATA!$E5:$N16,HLOOKUP(ER4,DATA!$H2:$N4,3,FALSE),FALSE))</f>
        <v>0</v>
      </c>
    </row>
    <row r="20" spans="2:148" s="14" customFormat="1" ht="15" hidden="1" customHeight="1">
      <c r="B20" s="32"/>
      <c r="E20" s="14">
        <f>IF(E5="♯",1,IF(E5="♭",-1,IF(E5="♮",0,E19)))</f>
        <v>0</v>
      </c>
      <c r="F20" s="14">
        <f t="shared" ref="F20:BQ20" si="10">IF(F5="♯",1,IF(F5="♭",-1,IF(F5="♮",0,F19)))</f>
        <v>0</v>
      </c>
      <c r="G20" s="14">
        <f t="shared" si="10"/>
        <v>0</v>
      </c>
      <c r="H20" s="14">
        <f t="shared" si="10"/>
        <v>0</v>
      </c>
      <c r="I20" s="14">
        <f t="shared" si="10"/>
        <v>0</v>
      </c>
      <c r="J20" s="14">
        <f t="shared" si="10"/>
        <v>0</v>
      </c>
      <c r="K20" s="14">
        <f t="shared" si="10"/>
        <v>-1</v>
      </c>
      <c r="L20" s="14">
        <f t="shared" si="10"/>
        <v>0</v>
      </c>
      <c r="M20" s="14">
        <f t="shared" si="10"/>
        <v>0</v>
      </c>
      <c r="N20" s="14">
        <f t="shared" si="10"/>
        <v>0</v>
      </c>
      <c r="O20" s="14">
        <f t="shared" si="10"/>
        <v>0</v>
      </c>
      <c r="P20" s="14">
        <f t="shared" si="10"/>
        <v>0</v>
      </c>
      <c r="Q20" s="14">
        <f t="shared" si="10"/>
        <v>0</v>
      </c>
      <c r="R20" s="14">
        <f t="shared" si="10"/>
        <v>0</v>
      </c>
      <c r="S20" s="14">
        <f t="shared" si="10"/>
        <v>0</v>
      </c>
      <c r="T20" s="14">
        <f t="shared" si="10"/>
        <v>0</v>
      </c>
      <c r="U20" s="14">
        <f t="shared" si="10"/>
        <v>0</v>
      </c>
      <c r="V20" s="14">
        <f t="shared" si="10"/>
        <v>0</v>
      </c>
      <c r="W20" s="14">
        <f t="shared" si="10"/>
        <v>0</v>
      </c>
      <c r="X20" s="14">
        <f t="shared" si="10"/>
        <v>0</v>
      </c>
      <c r="Y20" s="14">
        <f t="shared" si="10"/>
        <v>0</v>
      </c>
      <c r="Z20" s="14">
        <f t="shared" si="10"/>
        <v>0</v>
      </c>
      <c r="AA20" s="14">
        <f t="shared" si="10"/>
        <v>0</v>
      </c>
      <c r="AB20" s="14">
        <f t="shared" si="10"/>
        <v>0</v>
      </c>
      <c r="AC20" s="14">
        <f t="shared" si="10"/>
        <v>0</v>
      </c>
      <c r="AD20" s="14">
        <f t="shared" si="10"/>
        <v>0</v>
      </c>
      <c r="AE20" s="14">
        <f t="shared" si="10"/>
        <v>0</v>
      </c>
      <c r="AF20" s="14">
        <f t="shared" si="10"/>
        <v>0</v>
      </c>
      <c r="AG20" s="14">
        <f t="shared" si="10"/>
        <v>0</v>
      </c>
      <c r="AH20" s="14">
        <f t="shared" si="10"/>
        <v>0</v>
      </c>
      <c r="AI20" s="14">
        <f t="shared" si="10"/>
        <v>0</v>
      </c>
      <c r="AJ20" s="14">
        <f t="shared" si="10"/>
        <v>0</v>
      </c>
      <c r="AK20" s="14">
        <f t="shared" si="10"/>
        <v>0</v>
      </c>
      <c r="AL20" s="14">
        <f t="shared" si="10"/>
        <v>0</v>
      </c>
      <c r="AM20" s="14">
        <f t="shared" si="10"/>
        <v>0</v>
      </c>
      <c r="AN20" s="14">
        <f t="shared" si="10"/>
        <v>0</v>
      </c>
      <c r="AO20" s="14">
        <f t="shared" si="10"/>
        <v>0</v>
      </c>
      <c r="AP20" s="14">
        <f t="shared" si="10"/>
        <v>0</v>
      </c>
      <c r="AQ20" s="14">
        <f t="shared" si="10"/>
        <v>0</v>
      </c>
      <c r="AR20" s="14">
        <f t="shared" si="10"/>
        <v>0</v>
      </c>
      <c r="AS20" s="14">
        <f t="shared" si="10"/>
        <v>0</v>
      </c>
      <c r="AT20" s="14">
        <f t="shared" si="10"/>
        <v>0</v>
      </c>
      <c r="AU20" s="14">
        <f t="shared" si="10"/>
        <v>0</v>
      </c>
      <c r="AV20" s="14">
        <f t="shared" si="10"/>
        <v>0</v>
      </c>
      <c r="AW20" s="14">
        <f t="shared" si="10"/>
        <v>0</v>
      </c>
      <c r="AX20" s="14">
        <f t="shared" si="10"/>
        <v>0</v>
      </c>
      <c r="AY20" s="14">
        <f t="shared" si="10"/>
        <v>0</v>
      </c>
      <c r="AZ20" s="14">
        <f t="shared" si="10"/>
        <v>0</v>
      </c>
      <c r="BA20" s="14">
        <f t="shared" si="10"/>
        <v>0</v>
      </c>
      <c r="BB20" s="14">
        <f t="shared" si="10"/>
        <v>0</v>
      </c>
      <c r="BC20" s="14">
        <f t="shared" si="10"/>
        <v>0</v>
      </c>
      <c r="BD20" s="14">
        <f t="shared" si="10"/>
        <v>0</v>
      </c>
      <c r="BE20" s="14">
        <f t="shared" si="10"/>
        <v>0</v>
      </c>
      <c r="BF20" s="14">
        <f t="shared" si="10"/>
        <v>0</v>
      </c>
      <c r="BG20" s="14">
        <f t="shared" si="10"/>
        <v>0</v>
      </c>
      <c r="BH20" s="14">
        <f t="shared" si="10"/>
        <v>0</v>
      </c>
      <c r="BI20" s="14">
        <f t="shared" si="10"/>
        <v>0</v>
      </c>
      <c r="BJ20" s="14">
        <f t="shared" si="10"/>
        <v>0</v>
      </c>
      <c r="BK20" s="14">
        <f t="shared" si="10"/>
        <v>0</v>
      </c>
      <c r="BL20" s="14">
        <f t="shared" si="10"/>
        <v>0</v>
      </c>
      <c r="BM20" s="14">
        <f t="shared" si="10"/>
        <v>0</v>
      </c>
      <c r="BN20" s="14">
        <f t="shared" si="10"/>
        <v>0</v>
      </c>
      <c r="BO20" s="14">
        <f t="shared" si="10"/>
        <v>0</v>
      </c>
      <c r="BP20" s="14">
        <f t="shared" si="10"/>
        <v>0</v>
      </c>
      <c r="BQ20" s="14">
        <f t="shared" si="10"/>
        <v>0</v>
      </c>
      <c r="BR20" s="14">
        <f t="shared" ref="BR20:EC20" si="11">IF(BR5="♯",1,IF(BR5="♭",-1,IF(BR5="♮",0,BR19)))</f>
        <v>0</v>
      </c>
      <c r="BS20" s="14">
        <f t="shared" si="11"/>
        <v>0</v>
      </c>
      <c r="BT20" s="14">
        <f t="shared" si="11"/>
        <v>0</v>
      </c>
      <c r="BU20" s="14">
        <f t="shared" si="11"/>
        <v>0</v>
      </c>
      <c r="BV20" s="14">
        <f t="shared" si="11"/>
        <v>0</v>
      </c>
      <c r="BW20" s="14">
        <f t="shared" si="11"/>
        <v>0</v>
      </c>
      <c r="BX20" s="14">
        <f t="shared" si="11"/>
        <v>0</v>
      </c>
      <c r="BY20" s="14">
        <f t="shared" si="11"/>
        <v>0</v>
      </c>
      <c r="BZ20" s="14">
        <f t="shared" si="11"/>
        <v>0</v>
      </c>
      <c r="CA20" s="14">
        <f t="shared" si="11"/>
        <v>0</v>
      </c>
      <c r="CB20" s="14">
        <f t="shared" si="11"/>
        <v>0</v>
      </c>
      <c r="CC20" s="14">
        <f t="shared" si="11"/>
        <v>0</v>
      </c>
      <c r="CD20" s="14">
        <f t="shared" si="11"/>
        <v>0</v>
      </c>
      <c r="CE20" s="14">
        <f t="shared" si="11"/>
        <v>0</v>
      </c>
      <c r="CF20" s="14">
        <f t="shared" si="11"/>
        <v>0</v>
      </c>
      <c r="CG20" s="14">
        <f t="shared" si="11"/>
        <v>0</v>
      </c>
      <c r="CH20" s="14">
        <f t="shared" si="11"/>
        <v>0</v>
      </c>
      <c r="CI20" s="14">
        <f t="shared" si="11"/>
        <v>0</v>
      </c>
      <c r="CJ20" s="14">
        <f t="shared" si="11"/>
        <v>0</v>
      </c>
      <c r="CK20" s="14">
        <f t="shared" si="11"/>
        <v>0</v>
      </c>
      <c r="CL20" s="14">
        <f t="shared" si="11"/>
        <v>0</v>
      </c>
      <c r="CM20" s="14">
        <f t="shared" si="11"/>
        <v>0</v>
      </c>
      <c r="CN20" s="14">
        <f t="shared" si="11"/>
        <v>0</v>
      </c>
      <c r="CO20" s="14">
        <f t="shared" si="11"/>
        <v>0</v>
      </c>
      <c r="CP20" s="14">
        <f t="shared" si="11"/>
        <v>0</v>
      </c>
      <c r="CQ20" s="14">
        <f t="shared" si="11"/>
        <v>0</v>
      </c>
      <c r="CR20" s="14">
        <f t="shared" si="11"/>
        <v>0</v>
      </c>
      <c r="CS20" s="14">
        <f t="shared" si="11"/>
        <v>0</v>
      </c>
      <c r="CT20" s="14">
        <f t="shared" si="11"/>
        <v>0</v>
      </c>
      <c r="CU20" s="14">
        <f t="shared" si="11"/>
        <v>0</v>
      </c>
      <c r="CV20" s="14">
        <f t="shared" si="11"/>
        <v>0</v>
      </c>
      <c r="CW20" s="14">
        <f t="shared" si="11"/>
        <v>0</v>
      </c>
      <c r="CX20" s="14">
        <f t="shared" si="11"/>
        <v>0</v>
      </c>
      <c r="CY20" s="14">
        <f t="shared" si="11"/>
        <v>0</v>
      </c>
      <c r="CZ20" s="14">
        <f t="shared" si="11"/>
        <v>0</v>
      </c>
      <c r="DA20" s="14">
        <f t="shared" si="11"/>
        <v>0</v>
      </c>
      <c r="DB20" s="14">
        <f t="shared" si="11"/>
        <v>0</v>
      </c>
      <c r="DC20" s="14">
        <f t="shared" si="11"/>
        <v>0</v>
      </c>
      <c r="DD20" s="14">
        <f t="shared" si="11"/>
        <v>0</v>
      </c>
      <c r="DE20" s="14">
        <f t="shared" si="11"/>
        <v>0</v>
      </c>
      <c r="DF20" s="14">
        <f t="shared" si="11"/>
        <v>0</v>
      </c>
      <c r="DG20" s="14">
        <f t="shared" si="11"/>
        <v>0</v>
      </c>
      <c r="DH20" s="14">
        <f t="shared" si="11"/>
        <v>0</v>
      </c>
      <c r="DI20" s="14">
        <f t="shared" si="11"/>
        <v>0</v>
      </c>
      <c r="DJ20" s="14">
        <f t="shared" si="11"/>
        <v>0</v>
      </c>
      <c r="DK20" s="14">
        <f t="shared" si="11"/>
        <v>0</v>
      </c>
      <c r="DL20" s="14">
        <f t="shared" si="11"/>
        <v>0</v>
      </c>
      <c r="DM20" s="14">
        <f t="shared" si="11"/>
        <v>0</v>
      </c>
      <c r="DN20" s="14">
        <f t="shared" si="11"/>
        <v>0</v>
      </c>
      <c r="DO20" s="14">
        <f t="shared" si="11"/>
        <v>0</v>
      </c>
      <c r="DP20" s="14">
        <f t="shared" si="11"/>
        <v>0</v>
      </c>
      <c r="DQ20" s="14">
        <f t="shared" si="11"/>
        <v>0</v>
      </c>
      <c r="DR20" s="14">
        <f t="shared" si="11"/>
        <v>0</v>
      </c>
      <c r="DS20" s="14">
        <f t="shared" si="11"/>
        <v>0</v>
      </c>
      <c r="DT20" s="14">
        <f t="shared" si="11"/>
        <v>0</v>
      </c>
      <c r="DU20" s="14">
        <f t="shared" si="11"/>
        <v>0</v>
      </c>
      <c r="DV20" s="14">
        <f t="shared" si="11"/>
        <v>0</v>
      </c>
      <c r="DW20" s="14">
        <f t="shared" si="11"/>
        <v>0</v>
      </c>
      <c r="DX20" s="14">
        <f t="shared" si="11"/>
        <v>0</v>
      </c>
      <c r="DY20" s="14">
        <f t="shared" si="11"/>
        <v>0</v>
      </c>
      <c r="DZ20" s="14">
        <f t="shared" si="11"/>
        <v>0</v>
      </c>
      <c r="EA20" s="14">
        <f t="shared" si="11"/>
        <v>0</v>
      </c>
      <c r="EB20" s="14">
        <f t="shared" si="11"/>
        <v>0</v>
      </c>
      <c r="EC20" s="14">
        <f t="shared" si="11"/>
        <v>0</v>
      </c>
      <c r="ED20" s="14">
        <f t="shared" ref="ED20:ER20" si="12">IF(ED5="♯",1,IF(ED5="♭",-1,IF(ED5="♮",0,ED19)))</f>
        <v>0</v>
      </c>
      <c r="EE20" s="14">
        <f t="shared" si="12"/>
        <v>0</v>
      </c>
      <c r="EF20" s="14">
        <f t="shared" si="12"/>
        <v>0</v>
      </c>
      <c r="EG20" s="14">
        <f t="shared" si="12"/>
        <v>0</v>
      </c>
      <c r="EH20" s="14">
        <f t="shared" si="12"/>
        <v>0</v>
      </c>
      <c r="EI20" s="14">
        <f t="shared" si="12"/>
        <v>0</v>
      </c>
      <c r="EJ20" s="14">
        <f t="shared" si="12"/>
        <v>0</v>
      </c>
      <c r="EK20" s="14">
        <f t="shared" si="12"/>
        <v>0</v>
      </c>
      <c r="EL20" s="14">
        <f t="shared" si="12"/>
        <v>0</v>
      </c>
      <c r="EM20" s="14">
        <f t="shared" si="12"/>
        <v>0</v>
      </c>
      <c r="EN20" s="14">
        <f t="shared" si="12"/>
        <v>0</v>
      </c>
      <c r="EO20" s="14">
        <f t="shared" si="12"/>
        <v>0</v>
      </c>
      <c r="EP20" s="14">
        <f t="shared" si="12"/>
        <v>0</v>
      </c>
      <c r="EQ20" s="14">
        <f t="shared" si="12"/>
        <v>0</v>
      </c>
      <c r="ER20" s="14">
        <f t="shared" si="12"/>
        <v>0</v>
      </c>
    </row>
    <row r="21" spans="2:148" s="14" customFormat="1" ht="15" hidden="1" customHeight="1">
      <c r="B21" s="33"/>
      <c r="D21" s="31"/>
      <c r="E21" s="14">
        <f>IFERROR(DATA!$A1+E18+E20,"")</f>
        <v>-2</v>
      </c>
      <c r="F21" s="14">
        <f>IFERROR(DATA!$A1+F18+F20,"")</f>
        <v>5</v>
      </c>
      <c r="G21" s="14">
        <f>IFERROR(DATA!$A1+G18+G20,"")</f>
        <v>5</v>
      </c>
      <c r="H21" s="14">
        <f>IFERROR(DATA!$A1+H18+H20,"")</f>
        <v>3</v>
      </c>
      <c r="I21" s="14">
        <f>IFERROR(DATA!$A1+I18+I20,"")</f>
        <v>5</v>
      </c>
      <c r="J21" s="14">
        <f>IFERROR(DATA!$A1+J18+J20,"")</f>
        <v>5</v>
      </c>
      <c r="K21" s="14">
        <f>IFERROR(DATA!$A1+K18+K20,"")</f>
        <v>8</v>
      </c>
      <c r="L21" s="14">
        <f>IFERROR(DATA!$A1+L18+L20,"")</f>
        <v>3</v>
      </c>
      <c r="M21" s="14" t="str">
        <f>IFERROR(DATA!$A1+M18+M20,"")</f>
        <v/>
      </c>
      <c r="N21" s="14" t="str">
        <f>IFERROR(DATA!$A1+N18+N20,"")</f>
        <v/>
      </c>
      <c r="O21" s="14" t="str">
        <f>IFERROR(DATA!$A1+O18+O20,"")</f>
        <v/>
      </c>
      <c r="P21" s="14" t="str">
        <f>IFERROR(DATA!$A1+P18+P20,"")</f>
        <v/>
      </c>
      <c r="Q21" s="14" t="str">
        <f>IFERROR(DATA!$A1+Q18+Q20,"")</f>
        <v/>
      </c>
      <c r="R21" s="14" t="str">
        <f>IFERROR(DATA!$A1+R18+R20,"")</f>
        <v/>
      </c>
      <c r="S21" s="14" t="str">
        <f>IFERROR(DATA!$A1+S18+S20,"")</f>
        <v/>
      </c>
      <c r="T21" s="14" t="str">
        <f>IFERROR(DATA!$A1+T18+T20,"")</f>
        <v/>
      </c>
      <c r="U21" s="14" t="str">
        <f>IFERROR(DATA!$A1+U18+U20,"")</f>
        <v/>
      </c>
      <c r="V21" s="14" t="str">
        <f>IFERROR(DATA!$A1+V18+V20,"")</f>
        <v/>
      </c>
      <c r="W21" s="14" t="str">
        <f>IFERROR(DATA!$A1+W18+W20,"")</f>
        <v/>
      </c>
      <c r="X21" s="14" t="str">
        <f>IFERROR(DATA!$A1+X18+X20,"")</f>
        <v/>
      </c>
      <c r="Y21" s="14" t="str">
        <f>IFERROR(DATA!$A1+Y18+Y20,"")</f>
        <v/>
      </c>
      <c r="Z21" s="14" t="str">
        <f>IFERROR(DATA!$A1+Z18+Z20,"")</f>
        <v/>
      </c>
      <c r="AA21" s="14" t="str">
        <f>IFERROR(DATA!$A1+AA18+AA20,"")</f>
        <v/>
      </c>
      <c r="AB21" s="14" t="str">
        <f>IFERROR(DATA!$A1+AB18+AB20,"")</f>
        <v/>
      </c>
      <c r="AC21" s="14" t="str">
        <f>IFERROR(DATA!$A1+AC18+AC20,"")</f>
        <v/>
      </c>
      <c r="AD21" s="14" t="str">
        <f>IFERROR(DATA!$A1+AD18+AD20,"")</f>
        <v/>
      </c>
      <c r="AE21" s="14" t="str">
        <f>IFERROR(DATA!$A1+AE18+AE20,"")</f>
        <v/>
      </c>
      <c r="AF21" s="14" t="str">
        <f>IFERROR(DATA!$A1+AF18+AF20,"")</f>
        <v/>
      </c>
      <c r="AG21" s="14" t="str">
        <f>IFERROR(DATA!$A1+AG18+AG20,"")</f>
        <v/>
      </c>
      <c r="AH21" s="14" t="str">
        <f>IFERROR(DATA!$A1+AH18+AH20,"")</f>
        <v/>
      </c>
      <c r="AI21" s="14" t="str">
        <f>IFERROR(DATA!$A1+AI18+AI20,"")</f>
        <v/>
      </c>
      <c r="AJ21" s="14" t="str">
        <f>IFERROR(DATA!$A1+AJ18+AJ20,"")</f>
        <v/>
      </c>
      <c r="AK21" s="14" t="str">
        <f>IFERROR(DATA!$A1+AK18+AK20,"")</f>
        <v/>
      </c>
      <c r="AL21" s="14" t="str">
        <f>IFERROR(DATA!$A1+AL18+AL20,"")</f>
        <v/>
      </c>
      <c r="AM21" s="14" t="str">
        <f>IFERROR(DATA!$A1+AM18+AM20,"")</f>
        <v/>
      </c>
      <c r="AN21" s="14" t="str">
        <f>IFERROR(DATA!$A1+AN18+AN20,"")</f>
        <v/>
      </c>
      <c r="AO21" s="14" t="str">
        <f>IFERROR(DATA!$A1+AO18+AO20,"")</f>
        <v/>
      </c>
      <c r="AP21" s="14" t="str">
        <f>IFERROR(DATA!$A1+AP18+AP20,"")</f>
        <v/>
      </c>
      <c r="AQ21" s="14" t="str">
        <f>IFERROR(DATA!$A1+AQ18+AQ20,"")</f>
        <v/>
      </c>
      <c r="AR21" s="14" t="str">
        <f>IFERROR(DATA!$A1+AR18+AR20,"")</f>
        <v/>
      </c>
      <c r="AS21" s="14" t="str">
        <f>IFERROR(DATA!$A1+AS18+AS20,"")</f>
        <v/>
      </c>
      <c r="AT21" s="14" t="str">
        <f>IFERROR(DATA!$A1+AT18+AT20,"")</f>
        <v/>
      </c>
      <c r="AU21" s="14" t="str">
        <f>IFERROR(DATA!$A1+AU18+AU20,"")</f>
        <v/>
      </c>
      <c r="AV21" s="14" t="str">
        <f>IFERROR(DATA!$A1+AV18+AV20,"")</f>
        <v/>
      </c>
      <c r="AW21" s="14" t="str">
        <f>IFERROR(DATA!$A1+AW18+AW20,"")</f>
        <v/>
      </c>
      <c r="AX21" s="14" t="str">
        <f>IFERROR(DATA!$A1+AX18+AX20,"")</f>
        <v/>
      </c>
      <c r="AY21" s="14" t="str">
        <f>IFERROR(DATA!$A1+AY18+AY20,"")</f>
        <v/>
      </c>
      <c r="AZ21" s="14" t="str">
        <f>IFERROR(DATA!$A1+AZ18+AZ20,"")</f>
        <v/>
      </c>
      <c r="BA21" s="14" t="str">
        <f>IFERROR(DATA!$A1+BA18+BA20,"")</f>
        <v/>
      </c>
      <c r="BB21" s="14" t="str">
        <f>IFERROR(DATA!$A1+BB18+BB20,"")</f>
        <v/>
      </c>
      <c r="BC21" s="14" t="str">
        <f>IFERROR(DATA!$A1+BC18+BC20,"")</f>
        <v/>
      </c>
      <c r="BD21" s="14" t="str">
        <f>IFERROR(DATA!$A1+BD18+BD20,"")</f>
        <v/>
      </c>
      <c r="BE21" s="14" t="str">
        <f>IFERROR(DATA!$A1+BE18+BE20,"")</f>
        <v/>
      </c>
      <c r="BF21" s="14" t="str">
        <f>IFERROR(DATA!$A1+BF18+BF20,"")</f>
        <v/>
      </c>
      <c r="BG21" s="14" t="str">
        <f>IFERROR(DATA!$A1+BG18+BG20,"")</f>
        <v/>
      </c>
      <c r="BH21" s="14" t="str">
        <f>IFERROR(DATA!$A1+BH18+BH20,"")</f>
        <v/>
      </c>
      <c r="BI21" s="14" t="str">
        <f>IFERROR(DATA!$A1+BI18+BI20,"")</f>
        <v/>
      </c>
      <c r="BJ21" s="14" t="str">
        <f>IFERROR(DATA!$A1+BJ18+BJ20,"")</f>
        <v/>
      </c>
      <c r="BK21" s="14" t="str">
        <f>IFERROR(DATA!$A1+BK18+BK20,"")</f>
        <v/>
      </c>
      <c r="BL21" s="14" t="str">
        <f>IFERROR(DATA!$A1+BL18+BL20,"")</f>
        <v/>
      </c>
      <c r="BM21" s="14" t="str">
        <f>IFERROR(DATA!$A1+BM18+BM20,"")</f>
        <v/>
      </c>
      <c r="BN21" s="14" t="str">
        <f>IFERROR(DATA!$A1+BN18+BN20,"")</f>
        <v/>
      </c>
      <c r="BO21" s="14" t="str">
        <f>IFERROR(DATA!$A1+BO18+BO20,"")</f>
        <v/>
      </c>
      <c r="BP21" s="14" t="str">
        <f>IFERROR(DATA!$A1+BP18+BP20,"")</f>
        <v/>
      </c>
      <c r="BQ21" s="14" t="str">
        <f>IFERROR(DATA!$A1+BQ18+BQ20,"")</f>
        <v/>
      </c>
      <c r="BR21" s="14" t="str">
        <f>IFERROR(DATA!$A1+BR18+BR20,"")</f>
        <v/>
      </c>
      <c r="BS21" s="14" t="str">
        <f>IFERROR(DATA!$A1+BS18+BS20,"")</f>
        <v/>
      </c>
      <c r="BT21" s="14" t="str">
        <f>IFERROR(DATA!$A1+BT18+BT20,"")</f>
        <v/>
      </c>
      <c r="BU21" s="14" t="str">
        <f>IFERROR(DATA!$A1+BU18+BU20,"")</f>
        <v/>
      </c>
      <c r="BV21" s="14" t="str">
        <f>IFERROR(DATA!$A1+BV18+BV20,"")</f>
        <v/>
      </c>
      <c r="BW21" s="14" t="str">
        <f>IFERROR(DATA!$A1+BW18+BW20,"")</f>
        <v/>
      </c>
      <c r="BX21" s="14" t="str">
        <f>IFERROR(DATA!$A1+BX18+BX20,"")</f>
        <v/>
      </c>
      <c r="BY21" s="14" t="str">
        <f>IFERROR(DATA!$A1+BY18+BY20,"")</f>
        <v/>
      </c>
      <c r="BZ21" s="14" t="str">
        <f>IFERROR(DATA!$A1+BZ18+BZ20,"")</f>
        <v/>
      </c>
      <c r="CA21" s="14" t="str">
        <f>IFERROR(DATA!$A1+CA18+CA20,"")</f>
        <v/>
      </c>
      <c r="CB21" s="14" t="str">
        <f>IFERROR(DATA!$A1+CB18+CB20,"")</f>
        <v/>
      </c>
      <c r="CC21" s="14" t="str">
        <f>IFERROR(DATA!$A1+CC18+CC20,"")</f>
        <v/>
      </c>
      <c r="CD21" s="14" t="str">
        <f>IFERROR(DATA!$A1+CD18+CD20,"")</f>
        <v/>
      </c>
      <c r="CE21" s="14" t="str">
        <f>IFERROR(DATA!$A1+CE18+CE20,"")</f>
        <v/>
      </c>
      <c r="CF21" s="14" t="str">
        <f>IFERROR(DATA!$A1+CF18+CF20,"")</f>
        <v/>
      </c>
      <c r="CG21" s="14" t="str">
        <f>IFERROR(DATA!$A1+CG18+CG20,"")</f>
        <v/>
      </c>
      <c r="CH21" s="14" t="str">
        <f>IFERROR(DATA!$A1+CH18+CH20,"")</f>
        <v/>
      </c>
      <c r="CI21" s="14" t="str">
        <f>IFERROR(DATA!$A1+CI18+CI20,"")</f>
        <v/>
      </c>
      <c r="CJ21" s="14" t="str">
        <f>IFERROR(DATA!$A1+CJ18+CJ20,"")</f>
        <v/>
      </c>
      <c r="CK21" s="14" t="str">
        <f>IFERROR(DATA!$A1+CK18+CK20,"")</f>
        <v/>
      </c>
      <c r="CL21" s="14" t="str">
        <f>IFERROR(DATA!$A1+CL18+CL20,"")</f>
        <v/>
      </c>
      <c r="CM21" s="14" t="str">
        <f>IFERROR(DATA!$A1+CM18+CM20,"")</f>
        <v/>
      </c>
      <c r="CN21" s="14" t="str">
        <f>IFERROR(DATA!$A1+CN18+CN20,"")</f>
        <v/>
      </c>
      <c r="CO21" s="14" t="str">
        <f>IFERROR(DATA!$A1+CO18+CO20,"")</f>
        <v/>
      </c>
      <c r="CP21" s="14" t="str">
        <f>IFERROR(DATA!$A1+CP18+CP20,"")</f>
        <v/>
      </c>
      <c r="CQ21" s="14" t="str">
        <f>IFERROR(DATA!$A1+CQ18+CQ20,"")</f>
        <v/>
      </c>
      <c r="CR21" s="14" t="str">
        <f>IFERROR(DATA!$A1+CR18+CR20,"")</f>
        <v/>
      </c>
      <c r="CS21" s="14" t="str">
        <f>IFERROR(DATA!$A1+CS18+CS20,"")</f>
        <v/>
      </c>
      <c r="CT21" s="14" t="str">
        <f>IFERROR(DATA!$A1+CT18+CT20,"")</f>
        <v/>
      </c>
      <c r="CU21" s="14" t="str">
        <f>IFERROR(DATA!$A1+CU18+CU20,"")</f>
        <v/>
      </c>
      <c r="CV21" s="14" t="str">
        <f>IFERROR(DATA!$A1+CV18+CV20,"")</f>
        <v/>
      </c>
      <c r="CW21" s="14" t="str">
        <f>IFERROR(DATA!$A1+CW18+CW20,"")</f>
        <v/>
      </c>
      <c r="CX21" s="14" t="str">
        <f>IFERROR(DATA!$A1+CX18+CX20,"")</f>
        <v/>
      </c>
      <c r="CY21" s="14" t="str">
        <f>IFERROR(DATA!$A1+CY18+CY20,"")</f>
        <v/>
      </c>
      <c r="CZ21" s="14" t="str">
        <f>IFERROR(DATA!$A1+CZ18+CZ20,"")</f>
        <v/>
      </c>
      <c r="DA21" s="14" t="str">
        <f>IFERROR(DATA!$A1+DA18+DA20,"")</f>
        <v/>
      </c>
      <c r="DB21" s="14" t="str">
        <f>IFERROR(DATA!$A1+DB18+DB20,"")</f>
        <v/>
      </c>
      <c r="DC21" s="14" t="str">
        <f>IFERROR(DATA!$A1+DC18+DC20,"")</f>
        <v/>
      </c>
      <c r="DD21" s="14" t="str">
        <f>IFERROR(DATA!$A1+DD18+DD20,"")</f>
        <v/>
      </c>
      <c r="DE21" s="14" t="str">
        <f>IFERROR(DATA!$A1+DE18+DE20,"")</f>
        <v/>
      </c>
      <c r="DF21" s="14" t="str">
        <f>IFERROR(DATA!$A1+DF18+DF20,"")</f>
        <v/>
      </c>
      <c r="DG21" s="14" t="str">
        <f>IFERROR(DATA!$A1+DG18+DG20,"")</f>
        <v/>
      </c>
      <c r="DH21" s="14" t="str">
        <f>IFERROR(DATA!$A1+DH18+DH20,"")</f>
        <v/>
      </c>
      <c r="DI21" s="14" t="str">
        <f>IFERROR(DATA!$A1+DI18+DI20,"")</f>
        <v/>
      </c>
      <c r="DJ21" s="14" t="str">
        <f>IFERROR(DATA!$A1+DJ18+DJ20,"")</f>
        <v/>
      </c>
      <c r="DK21" s="14" t="str">
        <f>IFERROR(DATA!$A1+DK18+DK20,"")</f>
        <v/>
      </c>
      <c r="DL21" s="14" t="str">
        <f>IFERROR(DATA!$A1+DL18+DL20,"")</f>
        <v/>
      </c>
      <c r="DM21" s="14" t="str">
        <f>IFERROR(DATA!$A1+DM18+DM20,"")</f>
        <v/>
      </c>
      <c r="DN21" s="14" t="str">
        <f>IFERROR(DATA!$A1+DN18+DN20,"")</f>
        <v/>
      </c>
      <c r="DO21" s="14" t="str">
        <f>IFERROR(DATA!$A1+DO18+DO20,"")</f>
        <v/>
      </c>
      <c r="DP21" s="14" t="str">
        <f>IFERROR(DATA!$A1+DP18+DP20,"")</f>
        <v/>
      </c>
      <c r="DQ21" s="14" t="str">
        <f>IFERROR(DATA!$A1+DQ18+DQ20,"")</f>
        <v/>
      </c>
      <c r="DR21" s="14" t="str">
        <f>IFERROR(DATA!$A1+DR18+DR20,"")</f>
        <v/>
      </c>
      <c r="DS21" s="14" t="str">
        <f>IFERROR(DATA!$A1+DS18+DS20,"")</f>
        <v/>
      </c>
      <c r="DT21" s="14" t="str">
        <f>IFERROR(DATA!$A1+DT18+DT20,"")</f>
        <v/>
      </c>
      <c r="DU21" s="14" t="str">
        <f>IFERROR(DATA!$A1+DU18+DU20,"")</f>
        <v/>
      </c>
      <c r="DV21" s="14" t="str">
        <f>IFERROR(DATA!$A1+DV18+DV20,"")</f>
        <v/>
      </c>
      <c r="DW21" s="14" t="str">
        <f>IFERROR(DATA!$A1+DW18+DW20,"")</f>
        <v/>
      </c>
      <c r="DX21" s="14" t="str">
        <f>IFERROR(DATA!$A1+DX18+DX20,"")</f>
        <v/>
      </c>
      <c r="DY21" s="14" t="str">
        <f>IFERROR(DATA!$A1+DY18+DY20,"")</f>
        <v/>
      </c>
      <c r="DZ21" s="14" t="str">
        <f>IFERROR(DATA!$A1+DZ18+DZ20,"")</f>
        <v/>
      </c>
      <c r="EA21" s="14" t="str">
        <f>IFERROR(DATA!$A1+EA18+EA20,"")</f>
        <v/>
      </c>
      <c r="EB21" s="14" t="str">
        <f>IFERROR(DATA!$A1+EB18+EB20,"")</f>
        <v/>
      </c>
      <c r="EC21" s="14" t="str">
        <f>IFERROR(DATA!$A1+EC18+EC20,"")</f>
        <v/>
      </c>
      <c r="ED21" s="14" t="str">
        <f>IFERROR(DATA!$A1+ED18+ED20,"")</f>
        <v/>
      </c>
      <c r="EE21" s="14" t="str">
        <f>IFERROR(DATA!$A1+EE18+EE20,"")</f>
        <v/>
      </c>
      <c r="EF21" s="14" t="str">
        <f>IFERROR(DATA!$A1+EF18+EF20,"")</f>
        <v/>
      </c>
      <c r="EG21" s="14" t="str">
        <f>IFERROR(DATA!$A1+EG18+EG20,"")</f>
        <v/>
      </c>
      <c r="EH21" s="14" t="str">
        <f>IFERROR(DATA!$A1+EH18+EH20,"")</f>
        <v/>
      </c>
      <c r="EI21" s="14" t="str">
        <f>IFERROR(DATA!$A1+EI18+EI20,"")</f>
        <v/>
      </c>
      <c r="EJ21" s="14" t="str">
        <f>IFERROR(DATA!$A1+EJ18+EJ20,"")</f>
        <v/>
      </c>
      <c r="EK21" s="14" t="str">
        <f>IFERROR(DATA!$A1+EK18+EK20,"")</f>
        <v/>
      </c>
      <c r="EL21" s="14" t="str">
        <f>IFERROR(DATA!$A1+EL18+EL20,"")</f>
        <v/>
      </c>
      <c r="EM21" s="14" t="str">
        <f>IFERROR(DATA!$A1+EM18+EM20,"")</f>
        <v/>
      </c>
      <c r="EN21" s="14" t="str">
        <f>IFERROR(DATA!$A1+EN18+EN20,"")</f>
        <v/>
      </c>
      <c r="EO21" s="14" t="str">
        <f>IFERROR(DATA!$A1+EO18+EO20,"")</f>
        <v/>
      </c>
      <c r="EP21" s="14" t="str">
        <f>IFERROR(DATA!$A1+EP18+EP20,"")</f>
        <v/>
      </c>
      <c r="EQ21" s="14" t="str">
        <f>IFERROR(DATA!$A1+EQ18+EQ20,"")</f>
        <v/>
      </c>
      <c r="ER21" s="14" t="str">
        <f>IFERROR(DATA!$A1+ER18+ER20,"")</f>
        <v/>
      </c>
    </row>
    <row r="22" spans="2:148" s="14" customFormat="1" ht="15" hidden="1" customHeight="1">
      <c r="B22" s="32"/>
      <c r="E22" s="14">
        <f>IF(E21="",0,E21+DATA!$B1)</f>
        <v>10</v>
      </c>
      <c r="F22" s="14">
        <f>IF(F21="",0,F21+DATA!$B1)</f>
        <v>17</v>
      </c>
      <c r="G22" s="14">
        <f>IF(G21="",0,G21+DATA!$B1)</f>
        <v>17</v>
      </c>
      <c r="H22" s="14">
        <f>IF(H21="",0,H21+DATA!$B1)</f>
        <v>15</v>
      </c>
      <c r="I22" s="14">
        <f>IF(I21="",0,I21+DATA!$B1)</f>
        <v>17</v>
      </c>
      <c r="J22" s="14">
        <f>IF(J21="",0,J21+DATA!$B1)</f>
        <v>17</v>
      </c>
      <c r="K22" s="14">
        <f>IF(K21="",0,K21+DATA!$B1)</f>
        <v>20</v>
      </c>
      <c r="L22" s="14">
        <f>IF(L21="",0,L21+DATA!$B1)</f>
        <v>15</v>
      </c>
      <c r="M22" s="14">
        <f>IF(M21="",0,M21+DATA!$B1)</f>
        <v>0</v>
      </c>
      <c r="N22" s="14">
        <f>IF(N21="",0,N21+DATA!$B1)</f>
        <v>0</v>
      </c>
      <c r="O22" s="14">
        <f>IF(O21="",0,O21+DATA!$B1)</f>
        <v>0</v>
      </c>
      <c r="P22" s="14">
        <f>IF(P21="",0,P21+DATA!$B1)</f>
        <v>0</v>
      </c>
      <c r="Q22" s="14">
        <f>IF(Q21="",0,Q21+DATA!$B1)</f>
        <v>0</v>
      </c>
      <c r="R22" s="14">
        <f>IF(R21="",0,R21+DATA!$B1)</f>
        <v>0</v>
      </c>
      <c r="S22" s="14">
        <f>IF(S21="",0,S21+DATA!$B1)</f>
        <v>0</v>
      </c>
      <c r="T22" s="14">
        <f>IF(T21="",0,T21+DATA!$B1)</f>
        <v>0</v>
      </c>
      <c r="U22" s="14">
        <f>IF(U21="",0,U21+DATA!$B1)</f>
        <v>0</v>
      </c>
      <c r="V22" s="14">
        <f>IF(V21="",0,V21+DATA!$B1)</f>
        <v>0</v>
      </c>
      <c r="W22" s="14">
        <f>IF(W21="",0,W21+DATA!$B1)</f>
        <v>0</v>
      </c>
      <c r="X22" s="14">
        <f>IF(X21="",0,X21+DATA!$B1)</f>
        <v>0</v>
      </c>
      <c r="Y22" s="14">
        <f>IF(Y21="",0,Y21+DATA!$B1)</f>
        <v>0</v>
      </c>
      <c r="Z22" s="14">
        <f>IF(Z21="",0,Z21+DATA!$B1)</f>
        <v>0</v>
      </c>
      <c r="AA22" s="14">
        <f>IF(AA21="",0,AA21+DATA!$B1)</f>
        <v>0</v>
      </c>
      <c r="AB22" s="14">
        <f>IF(AB21="",0,AB21+DATA!$B1)</f>
        <v>0</v>
      </c>
      <c r="AC22" s="14">
        <f>IF(AC21="",0,AC21+DATA!$B1)</f>
        <v>0</v>
      </c>
      <c r="AD22" s="14">
        <f>IF(AD21="",0,AD21+DATA!$B1)</f>
        <v>0</v>
      </c>
      <c r="AE22" s="14">
        <f>IF(AE21="",0,AE21+DATA!$B1)</f>
        <v>0</v>
      </c>
      <c r="AF22" s="14">
        <f>IF(AF21="",0,AF21+DATA!$B1)</f>
        <v>0</v>
      </c>
      <c r="AG22" s="14">
        <f>IF(AG21="",0,AG21+DATA!$B1)</f>
        <v>0</v>
      </c>
      <c r="AH22" s="14">
        <f>IF(AH21="",0,AH21+DATA!$B1)</f>
        <v>0</v>
      </c>
      <c r="AI22" s="14">
        <f>IF(AI21="",0,AI21+DATA!$B1)</f>
        <v>0</v>
      </c>
      <c r="AJ22" s="14">
        <f>IF(AJ21="",0,AJ21+DATA!$B1)</f>
        <v>0</v>
      </c>
      <c r="AK22" s="14">
        <f>IF(AK21="",0,AK21+DATA!$B1)</f>
        <v>0</v>
      </c>
      <c r="AL22" s="14">
        <f>IF(AL21="",0,AL21+DATA!$B1)</f>
        <v>0</v>
      </c>
      <c r="AM22" s="14">
        <f>IF(AM21="",0,AM21+DATA!$B1)</f>
        <v>0</v>
      </c>
      <c r="AN22" s="14">
        <f>IF(AN21="",0,AN21+DATA!$B1)</f>
        <v>0</v>
      </c>
      <c r="AO22" s="14">
        <f>IF(AO21="",0,AO21+DATA!$B1)</f>
        <v>0</v>
      </c>
      <c r="AP22" s="14">
        <f>IF(AP21="",0,AP21+DATA!$B1)</f>
        <v>0</v>
      </c>
      <c r="AQ22" s="14">
        <f>IF(AQ21="",0,AQ21+DATA!$B1)</f>
        <v>0</v>
      </c>
      <c r="AR22" s="14">
        <f>IF(AR21="",0,AR21+DATA!$B1)</f>
        <v>0</v>
      </c>
      <c r="AS22" s="14">
        <f>IF(AS21="",0,AS21+DATA!$B1)</f>
        <v>0</v>
      </c>
      <c r="AT22" s="14">
        <f>IF(AT21="",0,AT21+DATA!$B1)</f>
        <v>0</v>
      </c>
      <c r="AU22" s="14">
        <f>IF(AU21="",0,AU21+DATA!$B1)</f>
        <v>0</v>
      </c>
      <c r="AV22" s="14">
        <f>IF(AV21="",0,AV21+DATA!$B1)</f>
        <v>0</v>
      </c>
      <c r="AW22" s="14">
        <f>IF(AW21="",0,AW21+DATA!$B1)</f>
        <v>0</v>
      </c>
      <c r="AX22" s="14">
        <f>IF(AX21="",0,AX21+DATA!$B1)</f>
        <v>0</v>
      </c>
      <c r="AY22" s="14">
        <f>IF(AY21="",0,AY21+DATA!$B1)</f>
        <v>0</v>
      </c>
      <c r="AZ22" s="14">
        <f>IF(AZ21="",0,AZ21+DATA!$B1)</f>
        <v>0</v>
      </c>
      <c r="BA22" s="14">
        <f>IF(BA21="",0,BA21+DATA!$B1)</f>
        <v>0</v>
      </c>
      <c r="BB22" s="14">
        <f>IF(BB21="",0,BB21+DATA!$B1)</f>
        <v>0</v>
      </c>
      <c r="BC22" s="14">
        <f>IF(BC21="",0,BC21+DATA!$B1)</f>
        <v>0</v>
      </c>
      <c r="BD22" s="14">
        <f>IF(BD21="",0,BD21+DATA!$B1)</f>
        <v>0</v>
      </c>
      <c r="BE22" s="14">
        <f>IF(BE21="",0,BE21+DATA!$B1)</f>
        <v>0</v>
      </c>
      <c r="BF22" s="14">
        <f>IF(BF21="",0,BF21+DATA!$B1)</f>
        <v>0</v>
      </c>
      <c r="BG22" s="14">
        <f>IF(BG21="",0,BG21+DATA!$B1)</f>
        <v>0</v>
      </c>
      <c r="BH22" s="14">
        <f>IF(BH21="",0,BH21+DATA!$B1)</f>
        <v>0</v>
      </c>
      <c r="BI22" s="14">
        <f>IF(BI21="",0,BI21+DATA!$B1)</f>
        <v>0</v>
      </c>
      <c r="BJ22" s="14">
        <f>IF(BJ21="",0,BJ21+DATA!$B1)</f>
        <v>0</v>
      </c>
      <c r="BK22" s="14">
        <f>IF(BK21="",0,BK21+DATA!$B1)</f>
        <v>0</v>
      </c>
      <c r="BL22" s="14">
        <f>IF(BL21="",0,BL21+DATA!$B1)</f>
        <v>0</v>
      </c>
      <c r="BM22" s="14">
        <f>IF(BM21="",0,BM21+DATA!$B1)</f>
        <v>0</v>
      </c>
      <c r="BN22" s="14">
        <f>IF(BN21="",0,BN21+DATA!$B1)</f>
        <v>0</v>
      </c>
      <c r="BO22" s="14">
        <f>IF(BO21="",0,BO21+DATA!$B1)</f>
        <v>0</v>
      </c>
      <c r="BP22" s="14">
        <f>IF(BP21="",0,BP21+DATA!$B1)</f>
        <v>0</v>
      </c>
      <c r="BQ22" s="14">
        <f>IF(BQ21="",0,BQ21+DATA!$B1)</f>
        <v>0</v>
      </c>
      <c r="BR22" s="14">
        <f>IF(BR21="",0,BR21+DATA!$B1)</f>
        <v>0</v>
      </c>
      <c r="BS22" s="14">
        <f>IF(BS21="",0,BS21+DATA!$B1)</f>
        <v>0</v>
      </c>
      <c r="BT22" s="14">
        <f>IF(BT21="",0,BT21+DATA!$B1)</f>
        <v>0</v>
      </c>
      <c r="BU22" s="14">
        <f>IF(BU21="",0,BU21+DATA!$B1)</f>
        <v>0</v>
      </c>
      <c r="BV22" s="14">
        <f>IF(BV21="",0,BV21+DATA!$B1)</f>
        <v>0</v>
      </c>
      <c r="BW22" s="14">
        <f>IF(BW21="",0,BW21+DATA!$B1)</f>
        <v>0</v>
      </c>
      <c r="BX22" s="14">
        <f>IF(BX21="",0,BX21+DATA!$B1)</f>
        <v>0</v>
      </c>
      <c r="BY22" s="14">
        <f>IF(BY21="",0,BY21+DATA!$B1)</f>
        <v>0</v>
      </c>
      <c r="BZ22" s="14">
        <f>IF(BZ21="",0,BZ21+DATA!$B1)</f>
        <v>0</v>
      </c>
      <c r="CA22" s="14">
        <f>IF(CA21="",0,CA21+DATA!$B1)</f>
        <v>0</v>
      </c>
      <c r="CB22" s="14">
        <f>IF(CB21="",0,CB21+DATA!$B1)</f>
        <v>0</v>
      </c>
      <c r="CC22" s="14">
        <f>IF(CC21="",0,CC21+DATA!$B1)</f>
        <v>0</v>
      </c>
      <c r="CD22" s="14">
        <f>IF(CD21="",0,CD21+DATA!$B1)</f>
        <v>0</v>
      </c>
      <c r="CE22" s="14">
        <f>IF(CE21="",0,CE21+DATA!$B1)</f>
        <v>0</v>
      </c>
      <c r="CF22" s="14">
        <f>IF(CF21="",0,CF21+DATA!$B1)</f>
        <v>0</v>
      </c>
      <c r="CG22" s="14">
        <f>IF(CG21="",0,CG21+DATA!$B1)</f>
        <v>0</v>
      </c>
      <c r="CH22" s="14">
        <f>IF(CH21="",0,CH21+DATA!$B1)</f>
        <v>0</v>
      </c>
      <c r="CI22" s="14">
        <f>IF(CI21="",0,CI21+DATA!$B1)</f>
        <v>0</v>
      </c>
      <c r="CJ22" s="14">
        <f>IF(CJ21="",0,CJ21+DATA!$B1)</f>
        <v>0</v>
      </c>
      <c r="CK22" s="14">
        <f>IF(CK21="",0,CK21+DATA!$B1)</f>
        <v>0</v>
      </c>
      <c r="CL22" s="14">
        <f>IF(CL21="",0,CL21+DATA!$B1)</f>
        <v>0</v>
      </c>
      <c r="CM22" s="14">
        <f>IF(CM21="",0,CM21+DATA!$B1)</f>
        <v>0</v>
      </c>
      <c r="CN22" s="14">
        <f>IF(CN21="",0,CN21+DATA!$B1)</f>
        <v>0</v>
      </c>
      <c r="CO22" s="14">
        <f>IF(CO21="",0,CO21+DATA!$B1)</f>
        <v>0</v>
      </c>
      <c r="CP22" s="14">
        <f>IF(CP21="",0,CP21+DATA!$B1)</f>
        <v>0</v>
      </c>
      <c r="CQ22" s="14">
        <f>IF(CQ21="",0,CQ21+DATA!$B1)</f>
        <v>0</v>
      </c>
      <c r="CR22" s="14">
        <f>IF(CR21="",0,CR21+DATA!$B1)</f>
        <v>0</v>
      </c>
      <c r="CS22" s="14">
        <f>IF(CS21="",0,CS21+DATA!$B1)</f>
        <v>0</v>
      </c>
      <c r="CT22" s="14">
        <f>IF(CT21="",0,CT21+DATA!$B1)</f>
        <v>0</v>
      </c>
      <c r="CU22" s="14">
        <f>IF(CU21="",0,CU21+DATA!$B1)</f>
        <v>0</v>
      </c>
      <c r="CV22" s="14">
        <f>IF(CV21="",0,CV21+DATA!$B1)</f>
        <v>0</v>
      </c>
      <c r="CW22" s="14">
        <f>IF(CW21="",0,CW21+DATA!$B1)</f>
        <v>0</v>
      </c>
      <c r="CX22" s="14">
        <f>IF(CX21="",0,CX21+DATA!$B1)</f>
        <v>0</v>
      </c>
      <c r="CY22" s="14">
        <f>IF(CY21="",0,CY21+DATA!$B1)</f>
        <v>0</v>
      </c>
      <c r="CZ22" s="14">
        <f>IF(CZ21="",0,CZ21+DATA!$B1)</f>
        <v>0</v>
      </c>
      <c r="DA22" s="14">
        <f>IF(DA21="",0,DA21+DATA!$B1)</f>
        <v>0</v>
      </c>
      <c r="DB22" s="14">
        <f>IF(DB21="",0,DB21+DATA!$B1)</f>
        <v>0</v>
      </c>
      <c r="DC22" s="14">
        <f>IF(DC21="",0,DC21+DATA!$B1)</f>
        <v>0</v>
      </c>
      <c r="DD22" s="14">
        <f>IF(DD21="",0,DD21+DATA!$B1)</f>
        <v>0</v>
      </c>
      <c r="DE22" s="14">
        <f>IF(DE21="",0,DE21+DATA!$B1)</f>
        <v>0</v>
      </c>
      <c r="DF22" s="14">
        <f>IF(DF21="",0,DF21+DATA!$B1)</f>
        <v>0</v>
      </c>
      <c r="DG22" s="14">
        <f>IF(DG21="",0,DG21+DATA!$B1)</f>
        <v>0</v>
      </c>
      <c r="DH22" s="14">
        <f>IF(DH21="",0,DH21+DATA!$B1)</f>
        <v>0</v>
      </c>
      <c r="DI22" s="14">
        <f>IF(DI21="",0,DI21+DATA!$B1)</f>
        <v>0</v>
      </c>
      <c r="DJ22" s="14">
        <f>IF(DJ21="",0,DJ21+DATA!$B1)</f>
        <v>0</v>
      </c>
      <c r="DK22" s="14">
        <f>IF(DK21="",0,DK21+DATA!$B1)</f>
        <v>0</v>
      </c>
      <c r="DL22" s="14">
        <f>IF(DL21="",0,DL21+DATA!$B1)</f>
        <v>0</v>
      </c>
      <c r="DM22" s="14">
        <f>IF(DM21="",0,DM21+DATA!$B1)</f>
        <v>0</v>
      </c>
      <c r="DN22" s="14">
        <f>IF(DN21="",0,DN21+DATA!$B1)</f>
        <v>0</v>
      </c>
      <c r="DO22" s="14">
        <f>IF(DO21="",0,DO21+DATA!$B1)</f>
        <v>0</v>
      </c>
      <c r="DP22" s="14">
        <f>IF(DP21="",0,DP21+DATA!$B1)</f>
        <v>0</v>
      </c>
      <c r="DQ22" s="14">
        <f>IF(DQ21="",0,DQ21+DATA!$B1)</f>
        <v>0</v>
      </c>
      <c r="DR22" s="14">
        <f>IF(DR21="",0,DR21+DATA!$B1)</f>
        <v>0</v>
      </c>
      <c r="DS22" s="14">
        <f>IF(DS21="",0,DS21+DATA!$B1)</f>
        <v>0</v>
      </c>
      <c r="DT22" s="14">
        <f>IF(DT21="",0,DT21+DATA!$B1)</f>
        <v>0</v>
      </c>
      <c r="DU22" s="14">
        <f>IF(DU21="",0,DU21+DATA!$B1)</f>
        <v>0</v>
      </c>
      <c r="DV22" s="14">
        <f>IF(DV21="",0,DV21+DATA!$B1)</f>
        <v>0</v>
      </c>
      <c r="DW22" s="14">
        <f>IF(DW21="",0,DW21+DATA!$B1)</f>
        <v>0</v>
      </c>
      <c r="DX22" s="14">
        <f>IF(DX21="",0,DX21+DATA!$B1)</f>
        <v>0</v>
      </c>
      <c r="DY22" s="14">
        <f>IF(DY21="",0,DY21+DATA!$B1)</f>
        <v>0</v>
      </c>
      <c r="DZ22" s="14">
        <f>IF(DZ21="",0,DZ21+DATA!$B1)</f>
        <v>0</v>
      </c>
      <c r="EA22" s="14">
        <f>IF(EA21="",0,EA21+DATA!$B1)</f>
        <v>0</v>
      </c>
      <c r="EB22" s="14">
        <f>IF(EB21="",0,EB21+DATA!$B1)</f>
        <v>0</v>
      </c>
      <c r="EC22" s="14">
        <f>IF(EC21="",0,EC21+DATA!$B1)</f>
        <v>0</v>
      </c>
      <c r="ED22" s="14">
        <f>IF(ED21="",0,ED21+DATA!$B1)</f>
        <v>0</v>
      </c>
      <c r="EE22" s="14">
        <f>IF(EE21="",0,EE21+DATA!$B1)</f>
        <v>0</v>
      </c>
      <c r="EF22" s="14">
        <f>IF(EF21="",0,EF21+DATA!$B1)</f>
        <v>0</v>
      </c>
      <c r="EG22" s="14">
        <f>IF(EG21="",0,EG21+DATA!$B1)</f>
        <v>0</v>
      </c>
      <c r="EH22" s="14">
        <f>IF(EH21="",0,EH21+DATA!$B1)</f>
        <v>0</v>
      </c>
      <c r="EI22" s="14">
        <f>IF(EI21="",0,EI21+DATA!$B1)</f>
        <v>0</v>
      </c>
      <c r="EJ22" s="14">
        <f>IF(EJ21="",0,EJ21+DATA!$B1)</f>
        <v>0</v>
      </c>
      <c r="EK22" s="14">
        <f>IF(EK21="",0,EK21+DATA!$B1)</f>
        <v>0</v>
      </c>
      <c r="EL22" s="14">
        <f>IF(EL21="",0,EL21+DATA!$B1)</f>
        <v>0</v>
      </c>
      <c r="EM22" s="14">
        <f>IF(EM21="",0,EM21+DATA!$B1)</f>
        <v>0</v>
      </c>
      <c r="EN22" s="14">
        <f>IF(EN21="",0,EN21+DATA!$B1)</f>
        <v>0</v>
      </c>
      <c r="EO22" s="14">
        <f>IF(EO21="",0,EO21+DATA!$B1)</f>
        <v>0</v>
      </c>
      <c r="EP22" s="14">
        <f>IF(EP21="",0,EP21+DATA!$B1)</f>
        <v>0</v>
      </c>
      <c r="EQ22" s="14">
        <f>IF(EQ21="",0,EQ21+DATA!$B1)</f>
        <v>0</v>
      </c>
      <c r="ER22" s="14">
        <f>IF(ER21="",0,ER21+DATA!$B1)</f>
        <v>0</v>
      </c>
    </row>
    <row r="23" spans="2:148" ht="15" hidden="1" customHeight="1"/>
    <row r="24" spans="2:148" ht="15" hidden="1" customHeight="1"/>
    <row r="25" spans="2:148" ht="15" hidden="1" customHeight="1"/>
    <row r="26" spans="2:148" ht="15" hidden="1" customHeight="1"/>
    <row r="27" spans="2:148" ht="15" hidden="1" customHeight="1"/>
    <row r="28" spans="2:148" ht="15" hidden="1" customHeight="1"/>
    <row r="29" spans="2:148" ht="15" hidden="1" customHeight="1"/>
  </sheetData>
  <sheetProtection sheet="1" objects="1" scenarios="1" selectLockedCells="1"/>
  <mergeCells count="3">
    <mergeCell ref="D12:E12"/>
    <mergeCell ref="O13:Q13"/>
    <mergeCell ref="D10:E10"/>
  </mergeCells>
  <phoneticPr fontId="1"/>
  <conditionalFormatting sqref="E4">
    <cfRule type="expression" dxfId="7" priority="11">
      <formula>E20=-1</formula>
    </cfRule>
    <cfRule type="expression" dxfId="6" priority="12">
      <formula>E20=1</formula>
    </cfRule>
  </conditionalFormatting>
  <conditionalFormatting sqref="E5:N5 R5:ER5">
    <cfRule type="containsText" dxfId="5" priority="9" operator="containsText" text="♭">
      <formula>NOT(ISERROR(SEARCH("♭",E5)))</formula>
    </cfRule>
    <cfRule type="containsText" dxfId="4" priority="10" operator="containsText" text="♯">
      <formula>NOT(ISERROR(SEARCH("♯",E5)))</formula>
    </cfRule>
  </conditionalFormatting>
  <conditionalFormatting sqref="O5:Q5">
    <cfRule type="containsText" dxfId="3" priority="5" operator="containsText" text="♭">
      <formula>NOT(ISERROR(SEARCH("♭",O5)))</formula>
    </cfRule>
    <cfRule type="containsText" dxfId="2" priority="6" operator="containsText" text="♯">
      <formula>NOT(ISERROR(SEARCH("♯",O5)))</formula>
    </cfRule>
  </conditionalFormatting>
  <conditionalFormatting sqref="F4:ER4">
    <cfRule type="expression" dxfId="1" priority="1">
      <formula>F20=-1</formula>
    </cfRule>
    <cfRule type="expression" dxfId="0" priority="2">
      <formula>F20=1</formula>
    </cfRule>
  </conditionalFormatting>
  <dataValidations count="3">
    <dataValidation type="list" allowBlank="1" showInputMessage="1" showErrorMessage="1" sqref="R1">
      <formula1>E$14:E$15</formula1>
    </dataValidation>
    <dataValidation type="list" allowBlank="1" showInputMessage="1" showErrorMessage="1" sqref="E5:ER5">
      <formula1>E$14:E$16</formula1>
    </dataValidation>
    <dataValidation type="list" allowBlank="1" showInputMessage="1" showErrorMessage="1" sqref="E4:ER4">
      <formula1>"ド,レ,ミ,ファ,ソ,ラ,シ"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O1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4</xdr:col>
                    <xdr:colOff>85725</xdr:colOff>
                    <xdr:row>2</xdr:row>
                    <xdr:rowOff>447675</xdr:rowOff>
                  </from>
                  <to>
                    <xdr:col>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4</xdr:col>
                    <xdr:colOff>85725</xdr:colOff>
                    <xdr:row>2</xdr:row>
                    <xdr:rowOff>295275</xdr:rowOff>
                  </from>
                  <to>
                    <xdr:col>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4</xdr:col>
                    <xdr:colOff>85725</xdr:colOff>
                    <xdr:row>2</xdr:row>
                    <xdr:rowOff>161925</xdr:rowOff>
                  </from>
                  <to>
                    <xdr:col>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4</xdr:col>
                    <xdr:colOff>85725</xdr:colOff>
                    <xdr:row>2</xdr:row>
                    <xdr:rowOff>28575</xdr:rowOff>
                  </from>
                  <to>
                    <xdr:col>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Group Box 15">
              <controlPr defaultSize="0" autoFill="0" autoPict="0">
                <anchor moveWithCells="1">
                  <from>
                    <xdr:col>4</xdr:col>
                    <xdr:colOff>19050</xdr:colOff>
                    <xdr:row>1</xdr:row>
                    <xdr:rowOff>600075</xdr:rowOff>
                  </from>
                  <to>
                    <xdr:col>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Option Button 66">
              <controlPr defaultSize="0" autoFill="0" autoLine="0" autoPict="0">
                <anchor moveWithCells="1">
                  <from>
                    <xdr:col>5</xdr:col>
                    <xdr:colOff>85725</xdr:colOff>
                    <xdr:row>2</xdr:row>
                    <xdr:rowOff>447675</xdr:rowOff>
                  </from>
                  <to>
                    <xdr:col>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0" name="Option Button 67">
              <controlPr defaultSize="0" autoFill="0" autoLine="0" autoPict="0">
                <anchor moveWithCells="1">
                  <from>
                    <xdr:col>5</xdr:col>
                    <xdr:colOff>85725</xdr:colOff>
                    <xdr:row>2</xdr:row>
                    <xdr:rowOff>295275</xdr:rowOff>
                  </from>
                  <to>
                    <xdr:col>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1" name="Option Button 68">
              <controlPr defaultSize="0" autoFill="0" autoLine="0" autoPict="0">
                <anchor moveWithCells="1">
                  <from>
                    <xdr:col>5</xdr:col>
                    <xdr:colOff>85725</xdr:colOff>
                    <xdr:row>2</xdr:row>
                    <xdr:rowOff>161925</xdr:rowOff>
                  </from>
                  <to>
                    <xdr:col>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2" name="Option Button 69">
              <controlPr defaultSize="0" autoFill="0" autoLine="0" autoPict="0">
                <anchor moveWithCells="1">
                  <from>
                    <xdr:col>5</xdr:col>
                    <xdr:colOff>85725</xdr:colOff>
                    <xdr:row>2</xdr:row>
                    <xdr:rowOff>28575</xdr:rowOff>
                  </from>
                  <to>
                    <xdr:col>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3" name="Group Box 70">
              <controlPr defaultSize="0" autoFill="0" autoPict="0">
                <anchor moveWithCells="1">
                  <from>
                    <xdr:col>5</xdr:col>
                    <xdr:colOff>19050</xdr:colOff>
                    <xdr:row>1</xdr:row>
                    <xdr:rowOff>600075</xdr:rowOff>
                  </from>
                  <to>
                    <xdr:col>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4" name="Option Button 71">
              <controlPr defaultSize="0" autoFill="0" autoLine="0" autoPict="0">
                <anchor moveWithCells="1">
                  <from>
                    <xdr:col>6</xdr:col>
                    <xdr:colOff>85725</xdr:colOff>
                    <xdr:row>2</xdr:row>
                    <xdr:rowOff>447675</xdr:rowOff>
                  </from>
                  <to>
                    <xdr:col>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Option Button 72">
              <controlPr defaultSize="0" autoFill="0" autoLine="0" autoPict="0">
                <anchor moveWithCells="1">
                  <from>
                    <xdr:col>6</xdr:col>
                    <xdr:colOff>85725</xdr:colOff>
                    <xdr:row>2</xdr:row>
                    <xdr:rowOff>295275</xdr:rowOff>
                  </from>
                  <to>
                    <xdr:col>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6" name="Option Button 73">
              <controlPr defaultSize="0" autoFill="0" autoLine="0" autoPict="0">
                <anchor moveWithCells="1">
                  <from>
                    <xdr:col>6</xdr:col>
                    <xdr:colOff>85725</xdr:colOff>
                    <xdr:row>2</xdr:row>
                    <xdr:rowOff>161925</xdr:rowOff>
                  </from>
                  <to>
                    <xdr:col>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Option Button 74">
              <controlPr defaultSize="0" autoFill="0" autoLine="0" autoPict="0">
                <anchor moveWithCells="1">
                  <from>
                    <xdr:col>6</xdr:col>
                    <xdr:colOff>85725</xdr:colOff>
                    <xdr:row>2</xdr:row>
                    <xdr:rowOff>28575</xdr:rowOff>
                  </from>
                  <to>
                    <xdr:col>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8" name="Group Box 75">
              <controlPr defaultSize="0" autoFill="0" autoPict="0">
                <anchor moveWithCells="1">
                  <from>
                    <xdr:col>6</xdr:col>
                    <xdr:colOff>19050</xdr:colOff>
                    <xdr:row>1</xdr:row>
                    <xdr:rowOff>600075</xdr:rowOff>
                  </from>
                  <to>
                    <xdr:col>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9" name="Option Button 76">
              <controlPr defaultSize="0" autoFill="0" autoLine="0" autoPict="0">
                <anchor moveWithCells="1">
                  <from>
                    <xdr:col>7</xdr:col>
                    <xdr:colOff>85725</xdr:colOff>
                    <xdr:row>2</xdr:row>
                    <xdr:rowOff>447675</xdr:rowOff>
                  </from>
                  <to>
                    <xdr:col>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0" name="Option Button 77">
              <controlPr defaultSize="0" autoFill="0" autoLine="0" autoPict="0">
                <anchor moveWithCells="1">
                  <from>
                    <xdr:col>7</xdr:col>
                    <xdr:colOff>85725</xdr:colOff>
                    <xdr:row>2</xdr:row>
                    <xdr:rowOff>295275</xdr:rowOff>
                  </from>
                  <to>
                    <xdr:col>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1" name="Option Button 78">
              <controlPr defaultSize="0" autoFill="0" autoLine="0" autoPict="0">
                <anchor moveWithCells="1">
                  <from>
                    <xdr:col>7</xdr:col>
                    <xdr:colOff>85725</xdr:colOff>
                    <xdr:row>2</xdr:row>
                    <xdr:rowOff>161925</xdr:rowOff>
                  </from>
                  <to>
                    <xdr:col>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Option Button 79">
              <controlPr defaultSize="0" autoFill="0" autoLine="0" autoPict="0">
                <anchor moveWithCells="1">
                  <from>
                    <xdr:col>7</xdr:col>
                    <xdr:colOff>85725</xdr:colOff>
                    <xdr:row>2</xdr:row>
                    <xdr:rowOff>28575</xdr:rowOff>
                  </from>
                  <to>
                    <xdr:col>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3" name="Group Box 80">
              <controlPr defaultSize="0" autoFill="0" autoPict="0">
                <anchor moveWithCells="1">
                  <from>
                    <xdr:col>7</xdr:col>
                    <xdr:colOff>19050</xdr:colOff>
                    <xdr:row>1</xdr:row>
                    <xdr:rowOff>600075</xdr:rowOff>
                  </from>
                  <to>
                    <xdr:col>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4" name="Option Button 81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447675</xdr:rowOff>
                  </from>
                  <to>
                    <xdr:col>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Option Button 82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295275</xdr:rowOff>
                  </from>
                  <to>
                    <xdr:col>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6" name="Option Button 83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161925</xdr:rowOff>
                  </from>
                  <to>
                    <xdr:col>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7" name="Option Button 84">
              <controlPr defaultSize="0" autoFill="0" autoLine="0" autoPict="0">
                <anchor moveWithCells="1">
                  <from>
                    <xdr:col>8</xdr:col>
                    <xdr:colOff>85725</xdr:colOff>
                    <xdr:row>2</xdr:row>
                    <xdr:rowOff>28575</xdr:rowOff>
                  </from>
                  <to>
                    <xdr:col>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8" name="Group Box 85">
              <controlPr defaultSize="0" autoFill="0" autoPict="0">
                <anchor moveWithCells="1">
                  <from>
                    <xdr:col>8</xdr:col>
                    <xdr:colOff>19050</xdr:colOff>
                    <xdr:row>1</xdr:row>
                    <xdr:rowOff>600075</xdr:rowOff>
                  </from>
                  <to>
                    <xdr:col>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9" name="Option Button 86">
              <controlPr defaultSize="0" autoFill="0" autoLine="0" autoPict="0">
                <anchor moveWithCells="1">
                  <from>
                    <xdr:col>9</xdr:col>
                    <xdr:colOff>85725</xdr:colOff>
                    <xdr:row>2</xdr:row>
                    <xdr:rowOff>447675</xdr:rowOff>
                  </from>
                  <to>
                    <xdr:col>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0" name="Option Button 87">
              <controlPr defaultSize="0" autoFill="0" autoLine="0" autoPict="0">
                <anchor moveWithCells="1">
                  <from>
                    <xdr:col>9</xdr:col>
                    <xdr:colOff>85725</xdr:colOff>
                    <xdr:row>2</xdr:row>
                    <xdr:rowOff>295275</xdr:rowOff>
                  </from>
                  <to>
                    <xdr:col>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1" name="Option Button 88">
              <controlPr defaultSize="0" autoFill="0" autoLine="0" autoPict="0">
                <anchor moveWithCells="1">
                  <from>
                    <xdr:col>9</xdr:col>
                    <xdr:colOff>85725</xdr:colOff>
                    <xdr:row>2</xdr:row>
                    <xdr:rowOff>161925</xdr:rowOff>
                  </from>
                  <to>
                    <xdr:col>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Option Button 89">
              <controlPr defaultSize="0" autoFill="0" autoLine="0" autoPict="0">
                <anchor moveWithCells="1">
                  <from>
                    <xdr:col>9</xdr:col>
                    <xdr:colOff>85725</xdr:colOff>
                    <xdr:row>2</xdr:row>
                    <xdr:rowOff>28575</xdr:rowOff>
                  </from>
                  <to>
                    <xdr:col>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Group Box 90">
              <controlPr defaultSize="0" autoFill="0" autoPict="0">
                <anchor moveWithCells="1">
                  <from>
                    <xdr:col>9</xdr:col>
                    <xdr:colOff>19050</xdr:colOff>
                    <xdr:row>1</xdr:row>
                    <xdr:rowOff>600075</xdr:rowOff>
                  </from>
                  <to>
                    <xdr:col>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Option Button 91">
              <controlPr defaultSize="0" autoFill="0" autoLine="0" autoPict="0">
                <anchor moveWithCells="1">
                  <from>
                    <xdr:col>10</xdr:col>
                    <xdr:colOff>85725</xdr:colOff>
                    <xdr:row>2</xdr:row>
                    <xdr:rowOff>447675</xdr:rowOff>
                  </from>
                  <to>
                    <xdr:col>10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Option Button 92">
              <controlPr defaultSize="0" autoFill="0" autoLine="0" autoPict="0">
                <anchor moveWithCells="1">
                  <from>
                    <xdr:col>10</xdr:col>
                    <xdr:colOff>85725</xdr:colOff>
                    <xdr:row>2</xdr:row>
                    <xdr:rowOff>295275</xdr:rowOff>
                  </from>
                  <to>
                    <xdr:col>10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6" name="Option Button 93">
              <controlPr defaultSize="0" autoFill="0" autoLine="0" autoPict="0">
                <anchor moveWithCells="1">
                  <from>
                    <xdr:col>10</xdr:col>
                    <xdr:colOff>85725</xdr:colOff>
                    <xdr:row>2</xdr:row>
                    <xdr:rowOff>161925</xdr:rowOff>
                  </from>
                  <to>
                    <xdr:col>10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Option Button 94">
              <controlPr defaultSize="0" autoFill="0" autoLine="0" autoPict="0">
                <anchor moveWithCells="1">
                  <from>
                    <xdr:col>10</xdr:col>
                    <xdr:colOff>85725</xdr:colOff>
                    <xdr:row>2</xdr:row>
                    <xdr:rowOff>28575</xdr:rowOff>
                  </from>
                  <to>
                    <xdr:col>10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8" name="Group Box 95">
              <controlPr defaultSize="0" autoFill="0" autoPict="0">
                <anchor moveWithCells="1">
                  <from>
                    <xdr:col>10</xdr:col>
                    <xdr:colOff>19050</xdr:colOff>
                    <xdr:row>1</xdr:row>
                    <xdr:rowOff>600075</xdr:rowOff>
                  </from>
                  <to>
                    <xdr:col>10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9" name="Option Button 96">
              <controlPr defaultSize="0" autoFill="0" autoLine="0" autoPict="0">
                <anchor moveWithCells="1">
                  <from>
                    <xdr:col>11</xdr:col>
                    <xdr:colOff>85725</xdr:colOff>
                    <xdr:row>2</xdr:row>
                    <xdr:rowOff>447675</xdr:rowOff>
                  </from>
                  <to>
                    <xdr:col>11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0" name="Option Button 97">
              <controlPr defaultSize="0" autoFill="0" autoLine="0" autoPict="0">
                <anchor moveWithCells="1">
                  <from>
                    <xdr:col>11</xdr:col>
                    <xdr:colOff>85725</xdr:colOff>
                    <xdr:row>2</xdr:row>
                    <xdr:rowOff>295275</xdr:rowOff>
                  </from>
                  <to>
                    <xdr:col>11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1" name="Option Button 98">
              <controlPr defaultSize="0" autoFill="0" autoLine="0" autoPict="0">
                <anchor moveWithCells="1">
                  <from>
                    <xdr:col>11</xdr:col>
                    <xdr:colOff>85725</xdr:colOff>
                    <xdr:row>2</xdr:row>
                    <xdr:rowOff>161925</xdr:rowOff>
                  </from>
                  <to>
                    <xdr:col>11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2" name="Option Button 99">
              <controlPr defaultSize="0" autoFill="0" autoLine="0" autoPict="0">
                <anchor moveWithCells="1">
                  <from>
                    <xdr:col>11</xdr:col>
                    <xdr:colOff>85725</xdr:colOff>
                    <xdr:row>2</xdr:row>
                    <xdr:rowOff>28575</xdr:rowOff>
                  </from>
                  <to>
                    <xdr:col>11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3" name="Group Box 100">
              <controlPr defaultSize="0" autoFill="0" autoPict="0">
                <anchor moveWithCells="1">
                  <from>
                    <xdr:col>11</xdr:col>
                    <xdr:colOff>19050</xdr:colOff>
                    <xdr:row>1</xdr:row>
                    <xdr:rowOff>600075</xdr:rowOff>
                  </from>
                  <to>
                    <xdr:col>11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4" name="Option Button 102">
              <controlPr defaultSize="0" autoFill="0" autoLine="0" autoPict="0">
                <anchor moveWithCells="1">
                  <from>
                    <xdr:col>12</xdr:col>
                    <xdr:colOff>85725</xdr:colOff>
                    <xdr:row>2</xdr:row>
                    <xdr:rowOff>447675</xdr:rowOff>
                  </from>
                  <to>
                    <xdr:col>12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5" name="Option Button 103">
              <controlPr defaultSize="0" autoFill="0" autoLine="0" autoPict="0">
                <anchor moveWithCells="1">
                  <from>
                    <xdr:col>12</xdr:col>
                    <xdr:colOff>85725</xdr:colOff>
                    <xdr:row>2</xdr:row>
                    <xdr:rowOff>295275</xdr:rowOff>
                  </from>
                  <to>
                    <xdr:col>12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6" name="Option Button 104">
              <controlPr defaultSize="0" autoFill="0" autoLine="0" autoPict="0">
                <anchor moveWithCells="1">
                  <from>
                    <xdr:col>12</xdr:col>
                    <xdr:colOff>85725</xdr:colOff>
                    <xdr:row>2</xdr:row>
                    <xdr:rowOff>161925</xdr:rowOff>
                  </from>
                  <to>
                    <xdr:col>12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7" name="Option Button 105">
              <controlPr defaultSize="0" autoFill="0" autoLine="0" autoPict="0">
                <anchor moveWithCells="1">
                  <from>
                    <xdr:col>12</xdr:col>
                    <xdr:colOff>85725</xdr:colOff>
                    <xdr:row>2</xdr:row>
                    <xdr:rowOff>28575</xdr:rowOff>
                  </from>
                  <to>
                    <xdr:col>12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8" name="Group Box 106">
              <controlPr defaultSize="0" autoFill="0" autoPict="0">
                <anchor moveWithCells="1">
                  <from>
                    <xdr:col>12</xdr:col>
                    <xdr:colOff>19050</xdr:colOff>
                    <xdr:row>1</xdr:row>
                    <xdr:rowOff>600075</xdr:rowOff>
                  </from>
                  <to>
                    <xdr:col>12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9" name="Option Button 107">
              <controlPr defaultSize="0" autoFill="0" autoLine="0" autoPict="0">
                <anchor moveWithCells="1">
                  <from>
                    <xdr:col>13</xdr:col>
                    <xdr:colOff>85725</xdr:colOff>
                    <xdr:row>2</xdr:row>
                    <xdr:rowOff>447675</xdr:rowOff>
                  </from>
                  <to>
                    <xdr:col>13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0" name="Option Button 108">
              <controlPr defaultSize="0" autoFill="0" autoLine="0" autoPict="0">
                <anchor moveWithCells="1">
                  <from>
                    <xdr:col>13</xdr:col>
                    <xdr:colOff>85725</xdr:colOff>
                    <xdr:row>2</xdr:row>
                    <xdr:rowOff>295275</xdr:rowOff>
                  </from>
                  <to>
                    <xdr:col>13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1" name="Option Button 109">
              <controlPr defaultSize="0" autoFill="0" autoLine="0" autoPict="0">
                <anchor moveWithCells="1">
                  <from>
                    <xdr:col>13</xdr:col>
                    <xdr:colOff>85725</xdr:colOff>
                    <xdr:row>2</xdr:row>
                    <xdr:rowOff>161925</xdr:rowOff>
                  </from>
                  <to>
                    <xdr:col>13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2" name="Option Button 110">
              <controlPr defaultSize="0" autoFill="0" autoLine="0" autoPict="0">
                <anchor moveWithCells="1">
                  <from>
                    <xdr:col>13</xdr:col>
                    <xdr:colOff>85725</xdr:colOff>
                    <xdr:row>2</xdr:row>
                    <xdr:rowOff>28575</xdr:rowOff>
                  </from>
                  <to>
                    <xdr:col>13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3" name="Group Box 111">
              <controlPr defaultSize="0" autoFill="0" autoPict="0">
                <anchor moveWithCells="1">
                  <from>
                    <xdr:col>13</xdr:col>
                    <xdr:colOff>19050</xdr:colOff>
                    <xdr:row>1</xdr:row>
                    <xdr:rowOff>600075</xdr:rowOff>
                  </from>
                  <to>
                    <xdr:col>13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4" name="Option Button 112">
              <controlPr defaultSize="0" autoFill="0" autoLine="0" autoPict="0">
                <anchor moveWithCells="1">
                  <from>
                    <xdr:col>14</xdr:col>
                    <xdr:colOff>85725</xdr:colOff>
                    <xdr:row>2</xdr:row>
                    <xdr:rowOff>447675</xdr:rowOff>
                  </from>
                  <to>
                    <xdr:col>14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5" name="Option Button 113">
              <controlPr defaultSize="0" autoFill="0" autoLine="0" autoPict="0">
                <anchor moveWithCells="1">
                  <from>
                    <xdr:col>14</xdr:col>
                    <xdr:colOff>85725</xdr:colOff>
                    <xdr:row>2</xdr:row>
                    <xdr:rowOff>295275</xdr:rowOff>
                  </from>
                  <to>
                    <xdr:col>14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6" name="Option Button 114">
              <controlPr defaultSize="0" autoFill="0" autoLine="0" autoPict="0">
                <anchor moveWithCells="1">
                  <from>
                    <xdr:col>14</xdr:col>
                    <xdr:colOff>85725</xdr:colOff>
                    <xdr:row>2</xdr:row>
                    <xdr:rowOff>161925</xdr:rowOff>
                  </from>
                  <to>
                    <xdr:col>14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7" name="Option Button 115">
              <controlPr defaultSize="0" autoFill="0" autoLine="0" autoPict="0">
                <anchor moveWithCells="1">
                  <from>
                    <xdr:col>14</xdr:col>
                    <xdr:colOff>85725</xdr:colOff>
                    <xdr:row>2</xdr:row>
                    <xdr:rowOff>28575</xdr:rowOff>
                  </from>
                  <to>
                    <xdr:col>14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8" name="Group Box 116">
              <controlPr defaultSize="0" autoFill="0" autoPict="0">
                <anchor moveWithCells="1">
                  <from>
                    <xdr:col>14</xdr:col>
                    <xdr:colOff>19050</xdr:colOff>
                    <xdr:row>1</xdr:row>
                    <xdr:rowOff>600075</xdr:rowOff>
                  </from>
                  <to>
                    <xdr:col>14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9" name="Option Button 117">
              <controlPr defaultSize="0" autoFill="0" autoLine="0" autoPict="0">
                <anchor moveWithCells="1">
                  <from>
                    <xdr:col>15</xdr:col>
                    <xdr:colOff>85725</xdr:colOff>
                    <xdr:row>2</xdr:row>
                    <xdr:rowOff>447675</xdr:rowOff>
                  </from>
                  <to>
                    <xdr:col>15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0" name="Option Button 118">
              <controlPr defaultSize="0" autoFill="0" autoLine="0" autoPict="0">
                <anchor moveWithCells="1">
                  <from>
                    <xdr:col>15</xdr:col>
                    <xdr:colOff>85725</xdr:colOff>
                    <xdr:row>2</xdr:row>
                    <xdr:rowOff>295275</xdr:rowOff>
                  </from>
                  <to>
                    <xdr:col>15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1" name="Option Button 119">
              <controlPr defaultSize="0" autoFill="0" autoLine="0" autoPict="0">
                <anchor moveWithCells="1">
                  <from>
                    <xdr:col>15</xdr:col>
                    <xdr:colOff>85725</xdr:colOff>
                    <xdr:row>2</xdr:row>
                    <xdr:rowOff>161925</xdr:rowOff>
                  </from>
                  <to>
                    <xdr:col>15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2" name="Option Button 120">
              <controlPr defaultSize="0" autoFill="0" autoLine="0" autoPict="0">
                <anchor moveWithCells="1">
                  <from>
                    <xdr:col>15</xdr:col>
                    <xdr:colOff>85725</xdr:colOff>
                    <xdr:row>2</xdr:row>
                    <xdr:rowOff>28575</xdr:rowOff>
                  </from>
                  <to>
                    <xdr:col>15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3" name="Group Box 121">
              <controlPr defaultSize="0" autoFill="0" autoPict="0">
                <anchor moveWithCells="1">
                  <from>
                    <xdr:col>15</xdr:col>
                    <xdr:colOff>19050</xdr:colOff>
                    <xdr:row>1</xdr:row>
                    <xdr:rowOff>600075</xdr:rowOff>
                  </from>
                  <to>
                    <xdr:col>15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4" name="Option Button 122">
              <controlPr defaultSize="0" autoFill="0" autoLine="0" autoPict="0">
                <anchor moveWithCells="1">
                  <from>
                    <xdr:col>16</xdr:col>
                    <xdr:colOff>85725</xdr:colOff>
                    <xdr:row>2</xdr:row>
                    <xdr:rowOff>447675</xdr:rowOff>
                  </from>
                  <to>
                    <xdr:col>16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5" name="Option Button 123">
              <controlPr defaultSize="0" autoFill="0" autoLine="0" autoPict="0">
                <anchor moveWithCells="1">
                  <from>
                    <xdr:col>16</xdr:col>
                    <xdr:colOff>85725</xdr:colOff>
                    <xdr:row>2</xdr:row>
                    <xdr:rowOff>295275</xdr:rowOff>
                  </from>
                  <to>
                    <xdr:col>16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6" name="Option Button 124">
              <controlPr defaultSize="0" autoFill="0" autoLine="0" autoPict="0">
                <anchor moveWithCells="1">
                  <from>
                    <xdr:col>16</xdr:col>
                    <xdr:colOff>85725</xdr:colOff>
                    <xdr:row>2</xdr:row>
                    <xdr:rowOff>161925</xdr:rowOff>
                  </from>
                  <to>
                    <xdr:col>16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7" name="Option Button 125">
              <controlPr defaultSize="0" autoFill="0" autoLine="0" autoPict="0">
                <anchor moveWithCells="1">
                  <from>
                    <xdr:col>16</xdr:col>
                    <xdr:colOff>85725</xdr:colOff>
                    <xdr:row>2</xdr:row>
                    <xdr:rowOff>28575</xdr:rowOff>
                  </from>
                  <to>
                    <xdr:col>16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8" name="Group Box 126">
              <controlPr defaultSize="0" autoFill="0" autoPict="0">
                <anchor moveWithCells="1">
                  <from>
                    <xdr:col>16</xdr:col>
                    <xdr:colOff>19050</xdr:colOff>
                    <xdr:row>1</xdr:row>
                    <xdr:rowOff>600075</xdr:rowOff>
                  </from>
                  <to>
                    <xdr:col>16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9" name="Option Button 127">
              <controlPr defaultSize="0" autoFill="0" autoLine="0" autoPict="0">
                <anchor moveWithCells="1">
                  <from>
                    <xdr:col>17</xdr:col>
                    <xdr:colOff>85725</xdr:colOff>
                    <xdr:row>2</xdr:row>
                    <xdr:rowOff>447675</xdr:rowOff>
                  </from>
                  <to>
                    <xdr:col>17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0" name="Option Button 128">
              <controlPr defaultSize="0" autoFill="0" autoLine="0" autoPict="0">
                <anchor moveWithCells="1">
                  <from>
                    <xdr:col>17</xdr:col>
                    <xdr:colOff>85725</xdr:colOff>
                    <xdr:row>2</xdr:row>
                    <xdr:rowOff>295275</xdr:rowOff>
                  </from>
                  <to>
                    <xdr:col>17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1" name="Option Button 129">
              <controlPr defaultSize="0" autoFill="0" autoLine="0" autoPict="0">
                <anchor moveWithCells="1">
                  <from>
                    <xdr:col>17</xdr:col>
                    <xdr:colOff>85725</xdr:colOff>
                    <xdr:row>2</xdr:row>
                    <xdr:rowOff>161925</xdr:rowOff>
                  </from>
                  <to>
                    <xdr:col>17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2" name="Option Button 130">
              <controlPr defaultSize="0" autoFill="0" autoLine="0" autoPict="0">
                <anchor moveWithCells="1">
                  <from>
                    <xdr:col>17</xdr:col>
                    <xdr:colOff>85725</xdr:colOff>
                    <xdr:row>2</xdr:row>
                    <xdr:rowOff>28575</xdr:rowOff>
                  </from>
                  <to>
                    <xdr:col>17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3" name="Group Box 131">
              <controlPr defaultSize="0" autoFill="0" autoPict="0">
                <anchor moveWithCells="1">
                  <from>
                    <xdr:col>17</xdr:col>
                    <xdr:colOff>19050</xdr:colOff>
                    <xdr:row>1</xdr:row>
                    <xdr:rowOff>600075</xdr:rowOff>
                  </from>
                  <to>
                    <xdr:col>17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4" name="Option Button 133">
              <controlPr defaultSize="0" autoFill="0" autoLine="0" autoPict="0">
                <anchor moveWithCells="1">
                  <from>
                    <xdr:col>18</xdr:col>
                    <xdr:colOff>85725</xdr:colOff>
                    <xdr:row>2</xdr:row>
                    <xdr:rowOff>447675</xdr:rowOff>
                  </from>
                  <to>
                    <xdr:col>18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5" name="Option Button 134">
              <controlPr defaultSize="0" autoFill="0" autoLine="0" autoPict="0">
                <anchor moveWithCells="1">
                  <from>
                    <xdr:col>18</xdr:col>
                    <xdr:colOff>85725</xdr:colOff>
                    <xdr:row>2</xdr:row>
                    <xdr:rowOff>295275</xdr:rowOff>
                  </from>
                  <to>
                    <xdr:col>18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6" name="Option Button 135">
              <controlPr defaultSize="0" autoFill="0" autoLine="0" autoPict="0">
                <anchor moveWithCells="1">
                  <from>
                    <xdr:col>18</xdr:col>
                    <xdr:colOff>85725</xdr:colOff>
                    <xdr:row>2</xdr:row>
                    <xdr:rowOff>161925</xdr:rowOff>
                  </from>
                  <to>
                    <xdr:col>18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7" name="Option Button 136">
              <controlPr defaultSize="0" autoFill="0" autoLine="0" autoPict="0">
                <anchor moveWithCells="1">
                  <from>
                    <xdr:col>18</xdr:col>
                    <xdr:colOff>85725</xdr:colOff>
                    <xdr:row>2</xdr:row>
                    <xdr:rowOff>28575</xdr:rowOff>
                  </from>
                  <to>
                    <xdr:col>18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8" name="Group Box 137">
              <controlPr defaultSize="0" autoFill="0" autoPict="0">
                <anchor moveWithCells="1">
                  <from>
                    <xdr:col>18</xdr:col>
                    <xdr:colOff>19050</xdr:colOff>
                    <xdr:row>1</xdr:row>
                    <xdr:rowOff>600075</xdr:rowOff>
                  </from>
                  <to>
                    <xdr:col>18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9" name="Option Button 138">
              <controlPr defaultSize="0" autoFill="0" autoLine="0" autoPict="0">
                <anchor moveWithCells="1">
                  <from>
                    <xdr:col>19</xdr:col>
                    <xdr:colOff>85725</xdr:colOff>
                    <xdr:row>2</xdr:row>
                    <xdr:rowOff>447675</xdr:rowOff>
                  </from>
                  <to>
                    <xdr:col>19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0" name="Option Button 139">
              <controlPr defaultSize="0" autoFill="0" autoLine="0" autoPict="0">
                <anchor moveWithCells="1">
                  <from>
                    <xdr:col>19</xdr:col>
                    <xdr:colOff>85725</xdr:colOff>
                    <xdr:row>2</xdr:row>
                    <xdr:rowOff>295275</xdr:rowOff>
                  </from>
                  <to>
                    <xdr:col>19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1" name="Option Button 140">
              <controlPr defaultSize="0" autoFill="0" autoLine="0" autoPict="0">
                <anchor moveWithCells="1">
                  <from>
                    <xdr:col>19</xdr:col>
                    <xdr:colOff>85725</xdr:colOff>
                    <xdr:row>2</xdr:row>
                    <xdr:rowOff>161925</xdr:rowOff>
                  </from>
                  <to>
                    <xdr:col>19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2" name="Option Button 141">
              <controlPr defaultSize="0" autoFill="0" autoLine="0" autoPict="0">
                <anchor moveWithCells="1">
                  <from>
                    <xdr:col>19</xdr:col>
                    <xdr:colOff>85725</xdr:colOff>
                    <xdr:row>2</xdr:row>
                    <xdr:rowOff>28575</xdr:rowOff>
                  </from>
                  <to>
                    <xdr:col>19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3" name="Group Box 142">
              <controlPr defaultSize="0" autoFill="0" autoPict="0">
                <anchor moveWithCells="1">
                  <from>
                    <xdr:col>19</xdr:col>
                    <xdr:colOff>19050</xdr:colOff>
                    <xdr:row>1</xdr:row>
                    <xdr:rowOff>600075</xdr:rowOff>
                  </from>
                  <to>
                    <xdr:col>19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4" name="Option Button 143">
              <controlPr defaultSize="0" autoFill="0" autoLine="0" autoPict="0">
                <anchor moveWithCells="1">
                  <from>
                    <xdr:col>20</xdr:col>
                    <xdr:colOff>85725</xdr:colOff>
                    <xdr:row>2</xdr:row>
                    <xdr:rowOff>447675</xdr:rowOff>
                  </from>
                  <to>
                    <xdr:col>20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5" name="Option Button 144">
              <controlPr defaultSize="0" autoFill="0" autoLine="0" autoPict="0">
                <anchor moveWithCells="1">
                  <from>
                    <xdr:col>20</xdr:col>
                    <xdr:colOff>85725</xdr:colOff>
                    <xdr:row>2</xdr:row>
                    <xdr:rowOff>295275</xdr:rowOff>
                  </from>
                  <to>
                    <xdr:col>20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6" name="Option Button 145">
              <controlPr defaultSize="0" autoFill="0" autoLine="0" autoPict="0">
                <anchor moveWithCells="1">
                  <from>
                    <xdr:col>20</xdr:col>
                    <xdr:colOff>85725</xdr:colOff>
                    <xdr:row>2</xdr:row>
                    <xdr:rowOff>161925</xdr:rowOff>
                  </from>
                  <to>
                    <xdr:col>20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7" name="Option Button 146">
              <controlPr defaultSize="0" autoFill="0" autoLine="0" autoPict="0">
                <anchor moveWithCells="1">
                  <from>
                    <xdr:col>20</xdr:col>
                    <xdr:colOff>85725</xdr:colOff>
                    <xdr:row>2</xdr:row>
                    <xdr:rowOff>28575</xdr:rowOff>
                  </from>
                  <to>
                    <xdr:col>20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8" name="Group Box 147">
              <controlPr defaultSize="0" autoFill="0" autoPict="0">
                <anchor moveWithCells="1">
                  <from>
                    <xdr:col>20</xdr:col>
                    <xdr:colOff>19050</xdr:colOff>
                    <xdr:row>1</xdr:row>
                    <xdr:rowOff>600075</xdr:rowOff>
                  </from>
                  <to>
                    <xdr:col>20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9" name="Option Button 148">
              <controlPr defaultSize="0" autoFill="0" autoLine="0" autoPict="0">
                <anchor moveWithCells="1">
                  <from>
                    <xdr:col>21</xdr:col>
                    <xdr:colOff>85725</xdr:colOff>
                    <xdr:row>2</xdr:row>
                    <xdr:rowOff>447675</xdr:rowOff>
                  </from>
                  <to>
                    <xdr:col>21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0" name="Option Button 149">
              <controlPr defaultSize="0" autoFill="0" autoLine="0" autoPict="0">
                <anchor moveWithCells="1">
                  <from>
                    <xdr:col>21</xdr:col>
                    <xdr:colOff>85725</xdr:colOff>
                    <xdr:row>2</xdr:row>
                    <xdr:rowOff>295275</xdr:rowOff>
                  </from>
                  <to>
                    <xdr:col>21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1" name="Option Button 150">
              <controlPr defaultSize="0" autoFill="0" autoLine="0" autoPict="0">
                <anchor moveWithCells="1">
                  <from>
                    <xdr:col>21</xdr:col>
                    <xdr:colOff>85725</xdr:colOff>
                    <xdr:row>2</xdr:row>
                    <xdr:rowOff>161925</xdr:rowOff>
                  </from>
                  <to>
                    <xdr:col>21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2" name="Option Button 151">
              <controlPr defaultSize="0" autoFill="0" autoLine="0" autoPict="0">
                <anchor moveWithCells="1">
                  <from>
                    <xdr:col>21</xdr:col>
                    <xdr:colOff>85725</xdr:colOff>
                    <xdr:row>2</xdr:row>
                    <xdr:rowOff>28575</xdr:rowOff>
                  </from>
                  <to>
                    <xdr:col>21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3" name="Group Box 152">
              <controlPr defaultSize="0" autoFill="0" autoPict="0">
                <anchor moveWithCells="1">
                  <from>
                    <xdr:col>21</xdr:col>
                    <xdr:colOff>19050</xdr:colOff>
                    <xdr:row>1</xdr:row>
                    <xdr:rowOff>600075</xdr:rowOff>
                  </from>
                  <to>
                    <xdr:col>21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4" name="Option Button 153">
              <controlPr defaultSize="0" autoFill="0" autoLine="0" autoPict="0">
                <anchor moveWithCells="1">
                  <from>
                    <xdr:col>22</xdr:col>
                    <xdr:colOff>85725</xdr:colOff>
                    <xdr:row>2</xdr:row>
                    <xdr:rowOff>447675</xdr:rowOff>
                  </from>
                  <to>
                    <xdr:col>22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5" name="Option Button 154">
              <controlPr defaultSize="0" autoFill="0" autoLine="0" autoPict="0">
                <anchor moveWithCells="1">
                  <from>
                    <xdr:col>22</xdr:col>
                    <xdr:colOff>85725</xdr:colOff>
                    <xdr:row>2</xdr:row>
                    <xdr:rowOff>295275</xdr:rowOff>
                  </from>
                  <to>
                    <xdr:col>22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6" name="Option Button 155">
              <controlPr defaultSize="0" autoFill="0" autoLine="0" autoPict="0">
                <anchor moveWithCells="1">
                  <from>
                    <xdr:col>22</xdr:col>
                    <xdr:colOff>85725</xdr:colOff>
                    <xdr:row>2</xdr:row>
                    <xdr:rowOff>161925</xdr:rowOff>
                  </from>
                  <to>
                    <xdr:col>22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7" name="Option Button 156">
              <controlPr defaultSize="0" autoFill="0" autoLine="0" autoPict="0">
                <anchor moveWithCells="1">
                  <from>
                    <xdr:col>22</xdr:col>
                    <xdr:colOff>85725</xdr:colOff>
                    <xdr:row>2</xdr:row>
                    <xdr:rowOff>28575</xdr:rowOff>
                  </from>
                  <to>
                    <xdr:col>22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8" name="Group Box 157">
              <controlPr defaultSize="0" autoFill="0" autoPict="0">
                <anchor moveWithCells="1">
                  <from>
                    <xdr:col>22</xdr:col>
                    <xdr:colOff>19050</xdr:colOff>
                    <xdr:row>1</xdr:row>
                    <xdr:rowOff>600075</xdr:rowOff>
                  </from>
                  <to>
                    <xdr:col>22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9" name="Option Button 158">
              <controlPr defaultSize="0" autoFill="0" autoLine="0" autoPict="0">
                <anchor moveWithCells="1">
                  <from>
                    <xdr:col>23</xdr:col>
                    <xdr:colOff>85725</xdr:colOff>
                    <xdr:row>2</xdr:row>
                    <xdr:rowOff>447675</xdr:rowOff>
                  </from>
                  <to>
                    <xdr:col>23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0" name="Option Button 159">
              <controlPr defaultSize="0" autoFill="0" autoLine="0" autoPict="0">
                <anchor moveWithCells="1">
                  <from>
                    <xdr:col>23</xdr:col>
                    <xdr:colOff>85725</xdr:colOff>
                    <xdr:row>2</xdr:row>
                    <xdr:rowOff>295275</xdr:rowOff>
                  </from>
                  <to>
                    <xdr:col>23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1" name="Option Button 160">
              <controlPr defaultSize="0" autoFill="0" autoLine="0" autoPict="0">
                <anchor moveWithCells="1">
                  <from>
                    <xdr:col>23</xdr:col>
                    <xdr:colOff>85725</xdr:colOff>
                    <xdr:row>2</xdr:row>
                    <xdr:rowOff>161925</xdr:rowOff>
                  </from>
                  <to>
                    <xdr:col>23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2" name="Option Button 161">
              <controlPr defaultSize="0" autoFill="0" autoLine="0" autoPict="0">
                <anchor moveWithCells="1">
                  <from>
                    <xdr:col>23</xdr:col>
                    <xdr:colOff>85725</xdr:colOff>
                    <xdr:row>2</xdr:row>
                    <xdr:rowOff>28575</xdr:rowOff>
                  </from>
                  <to>
                    <xdr:col>23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3" name="Group Box 162">
              <controlPr defaultSize="0" autoFill="0" autoPict="0">
                <anchor moveWithCells="1">
                  <from>
                    <xdr:col>23</xdr:col>
                    <xdr:colOff>19050</xdr:colOff>
                    <xdr:row>1</xdr:row>
                    <xdr:rowOff>600075</xdr:rowOff>
                  </from>
                  <to>
                    <xdr:col>23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4" name="Option Button 163">
              <controlPr defaultSize="0" autoFill="0" autoLine="0" autoPict="0">
                <anchor moveWithCells="1">
                  <from>
                    <xdr:col>24</xdr:col>
                    <xdr:colOff>85725</xdr:colOff>
                    <xdr:row>2</xdr:row>
                    <xdr:rowOff>447675</xdr:rowOff>
                  </from>
                  <to>
                    <xdr:col>24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5" name="Option Button 164">
              <controlPr defaultSize="0" autoFill="0" autoLine="0" autoPict="0">
                <anchor moveWithCells="1">
                  <from>
                    <xdr:col>24</xdr:col>
                    <xdr:colOff>85725</xdr:colOff>
                    <xdr:row>2</xdr:row>
                    <xdr:rowOff>295275</xdr:rowOff>
                  </from>
                  <to>
                    <xdr:col>24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6" name="Option Button 165">
              <controlPr defaultSize="0" autoFill="0" autoLine="0" autoPict="0">
                <anchor moveWithCells="1">
                  <from>
                    <xdr:col>24</xdr:col>
                    <xdr:colOff>85725</xdr:colOff>
                    <xdr:row>2</xdr:row>
                    <xdr:rowOff>161925</xdr:rowOff>
                  </from>
                  <to>
                    <xdr:col>24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7" name="Option Button 166">
              <controlPr defaultSize="0" autoFill="0" autoLine="0" autoPict="0">
                <anchor moveWithCells="1">
                  <from>
                    <xdr:col>24</xdr:col>
                    <xdr:colOff>85725</xdr:colOff>
                    <xdr:row>2</xdr:row>
                    <xdr:rowOff>28575</xdr:rowOff>
                  </from>
                  <to>
                    <xdr:col>24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8" name="Group Box 167">
              <controlPr defaultSize="0" autoFill="0" autoPict="0">
                <anchor moveWithCells="1">
                  <from>
                    <xdr:col>24</xdr:col>
                    <xdr:colOff>19050</xdr:colOff>
                    <xdr:row>1</xdr:row>
                    <xdr:rowOff>600075</xdr:rowOff>
                  </from>
                  <to>
                    <xdr:col>24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9" name="Option Button 168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447675</xdr:rowOff>
                  </from>
                  <to>
                    <xdr:col>25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0" name="Option Button 169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295275</xdr:rowOff>
                  </from>
                  <to>
                    <xdr:col>25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11" name="Option Button 170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161925</xdr:rowOff>
                  </from>
                  <to>
                    <xdr:col>25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2" name="Option Button 171">
              <controlPr defaultSize="0" autoFill="0" autoLine="0" autoPict="0">
                <anchor moveWithCells="1">
                  <from>
                    <xdr:col>25</xdr:col>
                    <xdr:colOff>85725</xdr:colOff>
                    <xdr:row>2</xdr:row>
                    <xdr:rowOff>28575</xdr:rowOff>
                  </from>
                  <to>
                    <xdr:col>25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3" name="Group Box 172">
              <controlPr defaultSize="0" autoFill="0" autoPict="0">
                <anchor moveWithCells="1">
                  <from>
                    <xdr:col>25</xdr:col>
                    <xdr:colOff>19050</xdr:colOff>
                    <xdr:row>1</xdr:row>
                    <xdr:rowOff>600075</xdr:rowOff>
                  </from>
                  <to>
                    <xdr:col>25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4" name="Option Button 173">
              <controlPr defaultSize="0" autoFill="0" autoLine="0" autoPict="0">
                <anchor moveWithCells="1">
                  <from>
                    <xdr:col>26</xdr:col>
                    <xdr:colOff>85725</xdr:colOff>
                    <xdr:row>2</xdr:row>
                    <xdr:rowOff>447675</xdr:rowOff>
                  </from>
                  <to>
                    <xdr:col>26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5" name="Option Button 174">
              <controlPr defaultSize="0" autoFill="0" autoLine="0" autoPict="0">
                <anchor moveWithCells="1">
                  <from>
                    <xdr:col>26</xdr:col>
                    <xdr:colOff>85725</xdr:colOff>
                    <xdr:row>2</xdr:row>
                    <xdr:rowOff>295275</xdr:rowOff>
                  </from>
                  <to>
                    <xdr:col>26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6" name="Option Button 175">
              <controlPr defaultSize="0" autoFill="0" autoLine="0" autoPict="0">
                <anchor moveWithCells="1">
                  <from>
                    <xdr:col>26</xdr:col>
                    <xdr:colOff>85725</xdr:colOff>
                    <xdr:row>2</xdr:row>
                    <xdr:rowOff>161925</xdr:rowOff>
                  </from>
                  <to>
                    <xdr:col>26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7" name="Option Button 176">
              <controlPr defaultSize="0" autoFill="0" autoLine="0" autoPict="0">
                <anchor moveWithCells="1">
                  <from>
                    <xdr:col>26</xdr:col>
                    <xdr:colOff>85725</xdr:colOff>
                    <xdr:row>2</xdr:row>
                    <xdr:rowOff>28575</xdr:rowOff>
                  </from>
                  <to>
                    <xdr:col>26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18" name="Group Box 177">
              <controlPr defaultSize="0" autoFill="0" autoPict="0">
                <anchor moveWithCells="1">
                  <from>
                    <xdr:col>26</xdr:col>
                    <xdr:colOff>19050</xdr:colOff>
                    <xdr:row>1</xdr:row>
                    <xdr:rowOff>600075</xdr:rowOff>
                  </from>
                  <to>
                    <xdr:col>26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9" name="Option Button 178">
              <controlPr defaultSize="0" autoFill="0" autoLine="0" autoPict="0">
                <anchor moveWithCells="1">
                  <from>
                    <xdr:col>27</xdr:col>
                    <xdr:colOff>85725</xdr:colOff>
                    <xdr:row>2</xdr:row>
                    <xdr:rowOff>447675</xdr:rowOff>
                  </from>
                  <to>
                    <xdr:col>27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0" name="Option Button 179">
              <controlPr defaultSize="0" autoFill="0" autoLine="0" autoPict="0">
                <anchor moveWithCells="1">
                  <from>
                    <xdr:col>27</xdr:col>
                    <xdr:colOff>85725</xdr:colOff>
                    <xdr:row>2</xdr:row>
                    <xdr:rowOff>295275</xdr:rowOff>
                  </from>
                  <to>
                    <xdr:col>27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21" name="Option Button 180">
              <controlPr defaultSize="0" autoFill="0" autoLine="0" autoPict="0">
                <anchor moveWithCells="1">
                  <from>
                    <xdr:col>27</xdr:col>
                    <xdr:colOff>85725</xdr:colOff>
                    <xdr:row>2</xdr:row>
                    <xdr:rowOff>161925</xdr:rowOff>
                  </from>
                  <to>
                    <xdr:col>27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2" name="Option Button 181">
              <controlPr defaultSize="0" autoFill="0" autoLine="0" autoPict="0">
                <anchor moveWithCells="1">
                  <from>
                    <xdr:col>27</xdr:col>
                    <xdr:colOff>85725</xdr:colOff>
                    <xdr:row>2</xdr:row>
                    <xdr:rowOff>28575</xdr:rowOff>
                  </from>
                  <to>
                    <xdr:col>27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3" name="Group Box 182">
              <controlPr defaultSize="0" autoFill="0" autoPict="0">
                <anchor moveWithCells="1">
                  <from>
                    <xdr:col>27</xdr:col>
                    <xdr:colOff>19050</xdr:colOff>
                    <xdr:row>1</xdr:row>
                    <xdr:rowOff>600075</xdr:rowOff>
                  </from>
                  <to>
                    <xdr:col>27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4" name="Option Button 183">
              <controlPr defaultSize="0" autoFill="0" autoLine="0" autoPict="0">
                <anchor moveWithCells="1">
                  <from>
                    <xdr:col>28</xdr:col>
                    <xdr:colOff>85725</xdr:colOff>
                    <xdr:row>2</xdr:row>
                    <xdr:rowOff>447675</xdr:rowOff>
                  </from>
                  <to>
                    <xdr:col>28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5" name="Option Button 184">
              <controlPr defaultSize="0" autoFill="0" autoLine="0" autoPict="0">
                <anchor moveWithCells="1">
                  <from>
                    <xdr:col>28</xdr:col>
                    <xdr:colOff>85725</xdr:colOff>
                    <xdr:row>2</xdr:row>
                    <xdr:rowOff>295275</xdr:rowOff>
                  </from>
                  <to>
                    <xdr:col>28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6" name="Option Button 185">
              <controlPr defaultSize="0" autoFill="0" autoLine="0" autoPict="0">
                <anchor moveWithCells="1">
                  <from>
                    <xdr:col>28</xdr:col>
                    <xdr:colOff>85725</xdr:colOff>
                    <xdr:row>2</xdr:row>
                    <xdr:rowOff>161925</xdr:rowOff>
                  </from>
                  <to>
                    <xdr:col>28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27" name="Option Button 186">
              <controlPr defaultSize="0" autoFill="0" autoLine="0" autoPict="0">
                <anchor moveWithCells="1">
                  <from>
                    <xdr:col>28</xdr:col>
                    <xdr:colOff>85725</xdr:colOff>
                    <xdr:row>2</xdr:row>
                    <xdr:rowOff>28575</xdr:rowOff>
                  </from>
                  <to>
                    <xdr:col>28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28" name="Group Box 187">
              <controlPr defaultSize="0" autoFill="0" autoPict="0">
                <anchor moveWithCells="1">
                  <from>
                    <xdr:col>28</xdr:col>
                    <xdr:colOff>19050</xdr:colOff>
                    <xdr:row>1</xdr:row>
                    <xdr:rowOff>600075</xdr:rowOff>
                  </from>
                  <to>
                    <xdr:col>28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9" name="Option Button 188">
              <controlPr defaultSize="0" autoFill="0" autoLine="0" autoPict="0">
                <anchor moveWithCells="1">
                  <from>
                    <xdr:col>29</xdr:col>
                    <xdr:colOff>85725</xdr:colOff>
                    <xdr:row>2</xdr:row>
                    <xdr:rowOff>447675</xdr:rowOff>
                  </from>
                  <to>
                    <xdr:col>29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0" name="Option Button 189">
              <controlPr defaultSize="0" autoFill="0" autoLine="0" autoPict="0">
                <anchor moveWithCells="1">
                  <from>
                    <xdr:col>29</xdr:col>
                    <xdr:colOff>85725</xdr:colOff>
                    <xdr:row>2</xdr:row>
                    <xdr:rowOff>295275</xdr:rowOff>
                  </from>
                  <to>
                    <xdr:col>29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31" name="Option Button 190">
              <controlPr defaultSize="0" autoFill="0" autoLine="0" autoPict="0">
                <anchor moveWithCells="1">
                  <from>
                    <xdr:col>29</xdr:col>
                    <xdr:colOff>85725</xdr:colOff>
                    <xdr:row>2</xdr:row>
                    <xdr:rowOff>161925</xdr:rowOff>
                  </from>
                  <to>
                    <xdr:col>29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32" name="Option Button 191">
              <controlPr defaultSize="0" autoFill="0" autoLine="0" autoPict="0">
                <anchor moveWithCells="1">
                  <from>
                    <xdr:col>29</xdr:col>
                    <xdr:colOff>85725</xdr:colOff>
                    <xdr:row>2</xdr:row>
                    <xdr:rowOff>28575</xdr:rowOff>
                  </from>
                  <to>
                    <xdr:col>29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33" name="Group Box 192">
              <controlPr defaultSize="0" autoFill="0" autoPict="0">
                <anchor moveWithCells="1">
                  <from>
                    <xdr:col>29</xdr:col>
                    <xdr:colOff>19050</xdr:colOff>
                    <xdr:row>1</xdr:row>
                    <xdr:rowOff>600075</xdr:rowOff>
                  </from>
                  <to>
                    <xdr:col>29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4" name="Option Button 193">
              <controlPr defaultSize="0" autoFill="0" autoLine="0" autoPict="0">
                <anchor moveWithCells="1">
                  <from>
                    <xdr:col>30</xdr:col>
                    <xdr:colOff>85725</xdr:colOff>
                    <xdr:row>2</xdr:row>
                    <xdr:rowOff>447675</xdr:rowOff>
                  </from>
                  <to>
                    <xdr:col>30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35" name="Option Button 194">
              <controlPr defaultSize="0" autoFill="0" autoLine="0" autoPict="0">
                <anchor moveWithCells="1">
                  <from>
                    <xdr:col>30</xdr:col>
                    <xdr:colOff>85725</xdr:colOff>
                    <xdr:row>2</xdr:row>
                    <xdr:rowOff>295275</xdr:rowOff>
                  </from>
                  <to>
                    <xdr:col>30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36" name="Option Button 195">
              <controlPr defaultSize="0" autoFill="0" autoLine="0" autoPict="0">
                <anchor moveWithCells="1">
                  <from>
                    <xdr:col>30</xdr:col>
                    <xdr:colOff>85725</xdr:colOff>
                    <xdr:row>2</xdr:row>
                    <xdr:rowOff>161925</xdr:rowOff>
                  </from>
                  <to>
                    <xdr:col>30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37" name="Option Button 196">
              <controlPr defaultSize="0" autoFill="0" autoLine="0" autoPict="0">
                <anchor moveWithCells="1">
                  <from>
                    <xdr:col>30</xdr:col>
                    <xdr:colOff>85725</xdr:colOff>
                    <xdr:row>2</xdr:row>
                    <xdr:rowOff>28575</xdr:rowOff>
                  </from>
                  <to>
                    <xdr:col>30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8" name="Group Box 197">
              <controlPr defaultSize="0" autoFill="0" autoPict="0">
                <anchor moveWithCells="1">
                  <from>
                    <xdr:col>30</xdr:col>
                    <xdr:colOff>19050</xdr:colOff>
                    <xdr:row>1</xdr:row>
                    <xdr:rowOff>600075</xdr:rowOff>
                  </from>
                  <to>
                    <xdr:col>30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39" name="Option Button 198">
              <controlPr defaultSize="0" autoFill="0" autoLine="0" autoPict="0">
                <anchor moveWithCells="1">
                  <from>
                    <xdr:col>31</xdr:col>
                    <xdr:colOff>85725</xdr:colOff>
                    <xdr:row>2</xdr:row>
                    <xdr:rowOff>447675</xdr:rowOff>
                  </from>
                  <to>
                    <xdr:col>31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40" name="Option Button 199">
              <controlPr defaultSize="0" autoFill="0" autoLine="0" autoPict="0">
                <anchor moveWithCells="1">
                  <from>
                    <xdr:col>31</xdr:col>
                    <xdr:colOff>85725</xdr:colOff>
                    <xdr:row>2</xdr:row>
                    <xdr:rowOff>295275</xdr:rowOff>
                  </from>
                  <to>
                    <xdr:col>31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41" name="Option Button 200">
              <controlPr defaultSize="0" autoFill="0" autoLine="0" autoPict="0">
                <anchor moveWithCells="1">
                  <from>
                    <xdr:col>31</xdr:col>
                    <xdr:colOff>85725</xdr:colOff>
                    <xdr:row>2</xdr:row>
                    <xdr:rowOff>161925</xdr:rowOff>
                  </from>
                  <to>
                    <xdr:col>31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42" name="Option Button 201">
              <controlPr defaultSize="0" autoFill="0" autoLine="0" autoPict="0">
                <anchor moveWithCells="1">
                  <from>
                    <xdr:col>31</xdr:col>
                    <xdr:colOff>85725</xdr:colOff>
                    <xdr:row>2</xdr:row>
                    <xdr:rowOff>28575</xdr:rowOff>
                  </from>
                  <to>
                    <xdr:col>31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3" name="Group Box 202">
              <controlPr defaultSize="0" autoFill="0" autoPict="0">
                <anchor moveWithCells="1">
                  <from>
                    <xdr:col>31</xdr:col>
                    <xdr:colOff>19050</xdr:colOff>
                    <xdr:row>1</xdr:row>
                    <xdr:rowOff>600075</xdr:rowOff>
                  </from>
                  <to>
                    <xdr:col>31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4" name="Option Button 203">
              <controlPr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447675</xdr:rowOff>
                  </from>
                  <to>
                    <xdr:col>32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5" name="Option Button 204">
              <controlPr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295275</xdr:rowOff>
                  </from>
                  <to>
                    <xdr:col>32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6" name="Option Button 205">
              <controlPr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161925</xdr:rowOff>
                  </from>
                  <to>
                    <xdr:col>32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7" name="Option Button 206">
              <controlPr defaultSize="0" autoFill="0" autoLine="0" autoPict="0">
                <anchor moveWithCells="1">
                  <from>
                    <xdr:col>32</xdr:col>
                    <xdr:colOff>85725</xdr:colOff>
                    <xdr:row>2</xdr:row>
                    <xdr:rowOff>28575</xdr:rowOff>
                  </from>
                  <to>
                    <xdr:col>32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8" name="Group Box 207">
              <controlPr defaultSize="0" autoFill="0" autoPict="0">
                <anchor moveWithCells="1">
                  <from>
                    <xdr:col>32</xdr:col>
                    <xdr:colOff>19050</xdr:colOff>
                    <xdr:row>1</xdr:row>
                    <xdr:rowOff>600075</xdr:rowOff>
                  </from>
                  <to>
                    <xdr:col>32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9" name="Option Button 208">
              <controlPr defaultSize="0" autoFill="0" autoLine="0" autoPict="0">
                <anchor moveWithCells="1">
                  <from>
                    <xdr:col>33</xdr:col>
                    <xdr:colOff>85725</xdr:colOff>
                    <xdr:row>2</xdr:row>
                    <xdr:rowOff>447675</xdr:rowOff>
                  </from>
                  <to>
                    <xdr:col>33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0" name="Option Button 209">
              <controlPr defaultSize="0" autoFill="0" autoLine="0" autoPict="0">
                <anchor moveWithCells="1">
                  <from>
                    <xdr:col>33</xdr:col>
                    <xdr:colOff>85725</xdr:colOff>
                    <xdr:row>2</xdr:row>
                    <xdr:rowOff>295275</xdr:rowOff>
                  </from>
                  <to>
                    <xdr:col>33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1" name="Option Button 210">
              <controlPr defaultSize="0" autoFill="0" autoLine="0" autoPict="0">
                <anchor moveWithCells="1">
                  <from>
                    <xdr:col>33</xdr:col>
                    <xdr:colOff>85725</xdr:colOff>
                    <xdr:row>2</xdr:row>
                    <xdr:rowOff>161925</xdr:rowOff>
                  </from>
                  <to>
                    <xdr:col>33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2" name="Option Button 211">
              <controlPr defaultSize="0" autoFill="0" autoLine="0" autoPict="0">
                <anchor moveWithCells="1">
                  <from>
                    <xdr:col>33</xdr:col>
                    <xdr:colOff>85725</xdr:colOff>
                    <xdr:row>2</xdr:row>
                    <xdr:rowOff>28575</xdr:rowOff>
                  </from>
                  <to>
                    <xdr:col>33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3" name="Group Box 212">
              <controlPr defaultSize="0" autoFill="0" autoPict="0">
                <anchor moveWithCells="1">
                  <from>
                    <xdr:col>33</xdr:col>
                    <xdr:colOff>19050</xdr:colOff>
                    <xdr:row>1</xdr:row>
                    <xdr:rowOff>600075</xdr:rowOff>
                  </from>
                  <to>
                    <xdr:col>33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4" name="Option Button 213">
              <controlPr defaultSize="0" autoFill="0" autoLine="0" autoPict="0">
                <anchor moveWithCells="1">
                  <from>
                    <xdr:col>34</xdr:col>
                    <xdr:colOff>85725</xdr:colOff>
                    <xdr:row>2</xdr:row>
                    <xdr:rowOff>447675</xdr:rowOff>
                  </from>
                  <to>
                    <xdr:col>34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5" name="Option Button 214">
              <controlPr defaultSize="0" autoFill="0" autoLine="0" autoPict="0">
                <anchor moveWithCells="1">
                  <from>
                    <xdr:col>34</xdr:col>
                    <xdr:colOff>85725</xdr:colOff>
                    <xdr:row>2</xdr:row>
                    <xdr:rowOff>295275</xdr:rowOff>
                  </from>
                  <to>
                    <xdr:col>34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6" name="Option Button 215">
              <controlPr defaultSize="0" autoFill="0" autoLine="0" autoPict="0">
                <anchor moveWithCells="1">
                  <from>
                    <xdr:col>34</xdr:col>
                    <xdr:colOff>85725</xdr:colOff>
                    <xdr:row>2</xdr:row>
                    <xdr:rowOff>161925</xdr:rowOff>
                  </from>
                  <to>
                    <xdr:col>34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7" name="Option Button 216">
              <controlPr defaultSize="0" autoFill="0" autoLine="0" autoPict="0">
                <anchor moveWithCells="1">
                  <from>
                    <xdr:col>34</xdr:col>
                    <xdr:colOff>85725</xdr:colOff>
                    <xdr:row>2</xdr:row>
                    <xdr:rowOff>28575</xdr:rowOff>
                  </from>
                  <to>
                    <xdr:col>34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8" name="Group Box 217">
              <controlPr defaultSize="0" autoFill="0" autoPict="0">
                <anchor moveWithCells="1">
                  <from>
                    <xdr:col>34</xdr:col>
                    <xdr:colOff>19050</xdr:colOff>
                    <xdr:row>1</xdr:row>
                    <xdr:rowOff>600075</xdr:rowOff>
                  </from>
                  <to>
                    <xdr:col>34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9" name="Option Button 218">
              <controlPr defaultSize="0" autoFill="0" autoLine="0" autoPict="0">
                <anchor moveWithCells="1">
                  <from>
                    <xdr:col>35</xdr:col>
                    <xdr:colOff>85725</xdr:colOff>
                    <xdr:row>2</xdr:row>
                    <xdr:rowOff>447675</xdr:rowOff>
                  </from>
                  <to>
                    <xdr:col>35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0" name="Option Button 219">
              <controlPr defaultSize="0" autoFill="0" autoLine="0" autoPict="0">
                <anchor moveWithCells="1">
                  <from>
                    <xdr:col>35</xdr:col>
                    <xdr:colOff>85725</xdr:colOff>
                    <xdr:row>2</xdr:row>
                    <xdr:rowOff>295275</xdr:rowOff>
                  </from>
                  <to>
                    <xdr:col>35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1" name="Option Button 220">
              <controlPr defaultSize="0" autoFill="0" autoLine="0" autoPict="0">
                <anchor moveWithCells="1">
                  <from>
                    <xdr:col>35</xdr:col>
                    <xdr:colOff>85725</xdr:colOff>
                    <xdr:row>2</xdr:row>
                    <xdr:rowOff>161925</xdr:rowOff>
                  </from>
                  <to>
                    <xdr:col>35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2" name="Option Button 221">
              <controlPr defaultSize="0" autoFill="0" autoLine="0" autoPict="0">
                <anchor moveWithCells="1">
                  <from>
                    <xdr:col>35</xdr:col>
                    <xdr:colOff>85725</xdr:colOff>
                    <xdr:row>2</xdr:row>
                    <xdr:rowOff>28575</xdr:rowOff>
                  </from>
                  <to>
                    <xdr:col>35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3" name="Group Box 222">
              <controlPr defaultSize="0" autoFill="0" autoPict="0">
                <anchor moveWithCells="1">
                  <from>
                    <xdr:col>35</xdr:col>
                    <xdr:colOff>19050</xdr:colOff>
                    <xdr:row>1</xdr:row>
                    <xdr:rowOff>600075</xdr:rowOff>
                  </from>
                  <to>
                    <xdr:col>35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4" name="Option Button 223">
              <controlPr defaultSize="0" autoFill="0" autoLine="0" autoPict="0">
                <anchor moveWithCells="1">
                  <from>
                    <xdr:col>36</xdr:col>
                    <xdr:colOff>85725</xdr:colOff>
                    <xdr:row>2</xdr:row>
                    <xdr:rowOff>447675</xdr:rowOff>
                  </from>
                  <to>
                    <xdr:col>36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5" name="Option Button 224">
              <controlPr defaultSize="0" autoFill="0" autoLine="0" autoPict="0">
                <anchor moveWithCells="1">
                  <from>
                    <xdr:col>36</xdr:col>
                    <xdr:colOff>85725</xdr:colOff>
                    <xdr:row>2</xdr:row>
                    <xdr:rowOff>295275</xdr:rowOff>
                  </from>
                  <to>
                    <xdr:col>36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6" name="Option Button 225">
              <controlPr defaultSize="0" autoFill="0" autoLine="0" autoPict="0">
                <anchor moveWithCells="1">
                  <from>
                    <xdr:col>36</xdr:col>
                    <xdr:colOff>85725</xdr:colOff>
                    <xdr:row>2</xdr:row>
                    <xdr:rowOff>161925</xdr:rowOff>
                  </from>
                  <to>
                    <xdr:col>36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7" name="Option Button 226">
              <controlPr defaultSize="0" autoFill="0" autoLine="0" autoPict="0">
                <anchor moveWithCells="1">
                  <from>
                    <xdr:col>36</xdr:col>
                    <xdr:colOff>85725</xdr:colOff>
                    <xdr:row>2</xdr:row>
                    <xdr:rowOff>28575</xdr:rowOff>
                  </from>
                  <to>
                    <xdr:col>36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8" name="Group Box 227">
              <controlPr defaultSize="0" autoFill="0" autoPict="0">
                <anchor moveWithCells="1">
                  <from>
                    <xdr:col>36</xdr:col>
                    <xdr:colOff>19050</xdr:colOff>
                    <xdr:row>1</xdr:row>
                    <xdr:rowOff>600075</xdr:rowOff>
                  </from>
                  <to>
                    <xdr:col>36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9" name="Option Button 228">
              <controlPr defaultSize="0" autoFill="0" autoLine="0" autoPict="0">
                <anchor moveWithCells="1">
                  <from>
                    <xdr:col>37</xdr:col>
                    <xdr:colOff>85725</xdr:colOff>
                    <xdr:row>2</xdr:row>
                    <xdr:rowOff>447675</xdr:rowOff>
                  </from>
                  <to>
                    <xdr:col>37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0" name="Option Button 229">
              <controlPr defaultSize="0" autoFill="0" autoLine="0" autoPict="0">
                <anchor moveWithCells="1">
                  <from>
                    <xdr:col>37</xdr:col>
                    <xdr:colOff>85725</xdr:colOff>
                    <xdr:row>2</xdr:row>
                    <xdr:rowOff>295275</xdr:rowOff>
                  </from>
                  <to>
                    <xdr:col>37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1" name="Option Button 230">
              <controlPr defaultSize="0" autoFill="0" autoLine="0" autoPict="0">
                <anchor moveWithCells="1">
                  <from>
                    <xdr:col>37</xdr:col>
                    <xdr:colOff>85725</xdr:colOff>
                    <xdr:row>2</xdr:row>
                    <xdr:rowOff>161925</xdr:rowOff>
                  </from>
                  <to>
                    <xdr:col>37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2" name="Option Button 231">
              <controlPr defaultSize="0" autoFill="0" autoLine="0" autoPict="0">
                <anchor moveWithCells="1">
                  <from>
                    <xdr:col>37</xdr:col>
                    <xdr:colOff>85725</xdr:colOff>
                    <xdr:row>2</xdr:row>
                    <xdr:rowOff>28575</xdr:rowOff>
                  </from>
                  <to>
                    <xdr:col>37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3" name="Group Box 232">
              <controlPr defaultSize="0" autoFill="0" autoPict="0">
                <anchor moveWithCells="1">
                  <from>
                    <xdr:col>37</xdr:col>
                    <xdr:colOff>19050</xdr:colOff>
                    <xdr:row>1</xdr:row>
                    <xdr:rowOff>600075</xdr:rowOff>
                  </from>
                  <to>
                    <xdr:col>37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4" name="Option Button 233">
              <controlPr defaultSize="0" autoFill="0" autoLine="0" autoPict="0">
                <anchor moveWithCells="1">
                  <from>
                    <xdr:col>38</xdr:col>
                    <xdr:colOff>85725</xdr:colOff>
                    <xdr:row>2</xdr:row>
                    <xdr:rowOff>447675</xdr:rowOff>
                  </from>
                  <to>
                    <xdr:col>38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5" name="Option Button 234">
              <controlPr defaultSize="0" autoFill="0" autoLine="0" autoPict="0">
                <anchor moveWithCells="1">
                  <from>
                    <xdr:col>38</xdr:col>
                    <xdr:colOff>85725</xdr:colOff>
                    <xdr:row>2</xdr:row>
                    <xdr:rowOff>295275</xdr:rowOff>
                  </from>
                  <to>
                    <xdr:col>38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6" name="Option Button 235">
              <controlPr defaultSize="0" autoFill="0" autoLine="0" autoPict="0">
                <anchor moveWithCells="1">
                  <from>
                    <xdr:col>38</xdr:col>
                    <xdr:colOff>85725</xdr:colOff>
                    <xdr:row>2</xdr:row>
                    <xdr:rowOff>161925</xdr:rowOff>
                  </from>
                  <to>
                    <xdr:col>38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7" name="Option Button 236">
              <controlPr defaultSize="0" autoFill="0" autoLine="0" autoPict="0">
                <anchor moveWithCells="1">
                  <from>
                    <xdr:col>38</xdr:col>
                    <xdr:colOff>85725</xdr:colOff>
                    <xdr:row>2</xdr:row>
                    <xdr:rowOff>28575</xdr:rowOff>
                  </from>
                  <to>
                    <xdr:col>38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8" name="Group Box 237">
              <controlPr defaultSize="0" autoFill="0" autoPict="0">
                <anchor moveWithCells="1">
                  <from>
                    <xdr:col>38</xdr:col>
                    <xdr:colOff>19050</xdr:colOff>
                    <xdr:row>1</xdr:row>
                    <xdr:rowOff>600075</xdr:rowOff>
                  </from>
                  <to>
                    <xdr:col>38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9" name="Option Button 238">
              <controlPr defaultSize="0" autoFill="0" autoLine="0" autoPict="0">
                <anchor moveWithCells="1">
                  <from>
                    <xdr:col>39</xdr:col>
                    <xdr:colOff>85725</xdr:colOff>
                    <xdr:row>2</xdr:row>
                    <xdr:rowOff>447675</xdr:rowOff>
                  </from>
                  <to>
                    <xdr:col>39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0" name="Option Button 239">
              <controlPr defaultSize="0" autoFill="0" autoLine="0" autoPict="0">
                <anchor moveWithCells="1">
                  <from>
                    <xdr:col>39</xdr:col>
                    <xdr:colOff>85725</xdr:colOff>
                    <xdr:row>2</xdr:row>
                    <xdr:rowOff>295275</xdr:rowOff>
                  </from>
                  <to>
                    <xdr:col>39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81" name="Option Button 240">
              <controlPr defaultSize="0" autoFill="0" autoLine="0" autoPict="0">
                <anchor moveWithCells="1">
                  <from>
                    <xdr:col>39</xdr:col>
                    <xdr:colOff>85725</xdr:colOff>
                    <xdr:row>2</xdr:row>
                    <xdr:rowOff>161925</xdr:rowOff>
                  </from>
                  <to>
                    <xdr:col>39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2" name="Option Button 241">
              <controlPr defaultSize="0" autoFill="0" autoLine="0" autoPict="0">
                <anchor moveWithCells="1">
                  <from>
                    <xdr:col>39</xdr:col>
                    <xdr:colOff>85725</xdr:colOff>
                    <xdr:row>2</xdr:row>
                    <xdr:rowOff>28575</xdr:rowOff>
                  </from>
                  <to>
                    <xdr:col>39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3" name="Group Box 242">
              <controlPr defaultSize="0" autoFill="0" autoPict="0">
                <anchor moveWithCells="1">
                  <from>
                    <xdr:col>39</xdr:col>
                    <xdr:colOff>19050</xdr:colOff>
                    <xdr:row>1</xdr:row>
                    <xdr:rowOff>600075</xdr:rowOff>
                  </from>
                  <to>
                    <xdr:col>39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4" name="Option Button 243">
              <controlPr defaultSize="0" autoFill="0" autoLine="0" autoPict="0">
                <anchor moveWithCells="1">
                  <from>
                    <xdr:col>40</xdr:col>
                    <xdr:colOff>85725</xdr:colOff>
                    <xdr:row>2</xdr:row>
                    <xdr:rowOff>447675</xdr:rowOff>
                  </from>
                  <to>
                    <xdr:col>40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5" name="Option Button 244">
              <controlPr defaultSize="0" autoFill="0" autoLine="0" autoPict="0">
                <anchor moveWithCells="1">
                  <from>
                    <xdr:col>40</xdr:col>
                    <xdr:colOff>85725</xdr:colOff>
                    <xdr:row>2</xdr:row>
                    <xdr:rowOff>295275</xdr:rowOff>
                  </from>
                  <to>
                    <xdr:col>40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6" name="Option Button 245">
              <controlPr defaultSize="0" autoFill="0" autoLine="0" autoPict="0">
                <anchor moveWithCells="1">
                  <from>
                    <xdr:col>40</xdr:col>
                    <xdr:colOff>85725</xdr:colOff>
                    <xdr:row>2</xdr:row>
                    <xdr:rowOff>161925</xdr:rowOff>
                  </from>
                  <to>
                    <xdr:col>40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7" name="Option Button 246">
              <controlPr defaultSize="0" autoFill="0" autoLine="0" autoPict="0">
                <anchor moveWithCells="1">
                  <from>
                    <xdr:col>40</xdr:col>
                    <xdr:colOff>85725</xdr:colOff>
                    <xdr:row>2</xdr:row>
                    <xdr:rowOff>28575</xdr:rowOff>
                  </from>
                  <to>
                    <xdr:col>40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88" name="Group Box 247">
              <controlPr defaultSize="0" autoFill="0" autoPict="0">
                <anchor moveWithCells="1">
                  <from>
                    <xdr:col>40</xdr:col>
                    <xdr:colOff>19050</xdr:colOff>
                    <xdr:row>1</xdr:row>
                    <xdr:rowOff>600075</xdr:rowOff>
                  </from>
                  <to>
                    <xdr:col>40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9" name="Option Button 248">
              <controlPr defaultSize="0" autoFill="0" autoLine="0" autoPict="0">
                <anchor moveWithCells="1">
                  <from>
                    <xdr:col>41</xdr:col>
                    <xdr:colOff>85725</xdr:colOff>
                    <xdr:row>2</xdr:row>
                    <xdr:rowOff>447675</xdr:rowOff>
                  </from>
                  <to>
                    <xdr:col>41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0" name="Option Button 249">
              <controlPr defaultSize="0" autoFill="0" autoLine="0" autoPict="0">
                <anchor moveWithCells="1">
                  <from>
                    <xdr:col>41</xdr:col>
                    <xdr:colOff>85725</xdr:colOff>
                    <xdr:row>2</xdr:row>
                    <xdr:rowOff>295275</xdr:rowOff>
                  </from>
                  <to>
                    <xdr:col>41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91" name="Option Button 250">
              <controlPr defaultSize="0" autoFill="0" autoLine="0" autoPict="0">
                <anchor moveWithCells="1">
                  <from>
                    <xdr:col>41</xdr:col>
                    <xdr:colOff>85725</xdr:colOff>
                    <xdr:row>2</xdr:row>
                    <xdr:rowOff>161925</xdr:rowOff>
                  </from>
                  <to>
                    <xdr:col>41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2" name="Option Button 251">
              <controlPr defaultSize="0" autoFill="0" autoLine="0" autoPict="0">
                <anchor moveWithCells="1">
                  <from>
                    <xdr:col>41</xdr:col>
                    <xdr:colOff>85725</xdr:colOff>
                    <xdr:row>2</xdr:row>
                    <xdr:rowOff>28575</xdr:rowOff>
                  </from>
                  <to>
                    <xdr:col>41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93" name="Group Box 252">
              <controlPr defaultSize="0" autoFill="0" autoPict="0">
                <anchor moveWithCells="1">
                  <from>
                    <xdr:col>41</xdr:col>
                    <xdr:colOff>19050</xdr:colOff>
                    <xdr:row>1</xdr:row>
                    <xdr:rowOff>600075</xdr:rowOff>
                  </from>
                  <to>
                    <xdr:col>41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94" name="Option Button 253">
              <controlPr defaultSize="0" autoFill="0" autoLine="0" autoPict="0">
                <anchor moveWithCells="1">
                  <from>
                    <xdr:col>42</xdr:col>
                    <xdr:colOff>85725</xdr:colOff>
                    <xdr:row>2</xdr:row>
                    <xdr:rowOff>447675</xdr:rowOff>
                  </from>
                  <to>
                    <xdr:col>42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5" name="Option Button 254">
              <controlPr defaultSize="0" autoFill="0" autoLine="0" autoPict="0">
                <anchor moveWithCells="1">
                  <from>
                    <xdr:col>42</xdr:col>
                    <xdr:colOff>85725</xdr:colOff>
                    <xdr:row>2</xdr:row>
                    <xdr:rowOff>295275</xdr:rowOff>
                  </from>
                  <to>
                    <xdr:col>42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96" name="Option Button 255">
              <controlPr defaultSize="0" autoFill="0" autoLine="0" autoPict="0">
                <anchor moveWithCells="1">
                  <from>
                    <xdr:col>42</xdr:col>
                    <xdr:colOff>85725</xdr:colOff>
                    <xdr:row>2</xdr:row>
                    <xdr:rowOff>161925</xdr:rowOff>
                  </from>
                  <to>
                    <xdr:col>42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97" name="Option Button 256">
              <controlPr defaultSize="0" autoFill="0" autoLine="0" autoPict="0">
                <anchor moveWithCells="1">
                  <from>
                    <xdr:col>42</xdr:col>
                    <xdr:colOff>85725</xdr:colOff>
                    <xdr:row>2</xdr:row>
                    <xdr:rowOff>28575</xdr:rowOff>
                  </from>
                  <to>
                    <xdr:col>42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98" name="Group Box 257">
              <controlPr defaultSize="0" autoFill="0" autoPict="0">
                <anchor moveWithCells="1">
                  <from>
                    <xdr:col>42</xdr:col>
                    <xdr:colOff>19050</xdr:colOff>
                    <xdr:row>1</xdr:row>
                    <xdr:rowOff>600075</xdr:rowOff>
                  </from>
                  <to>
                    <xdr:col>42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99" name="Option Button 258">
              <controlPr defaultSize="0" autoFill="0" autoLine="0" autoPict="0">
                <anchor moveWithCells="1">
                  <from>
                    <xdr:col>43</xdr:col>
                    <xdr:colOff>85725</xdr:colOff>
                    <xdr:row>2</xdr:row>
                    <xdr:rowOff>447675</xdr:rowOff>
                  </from>
                  <to>
                    <xdr:col>43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00" name="Option Button 259">
              <controlPr defaultSize="0" autoFill="0" autoLine="0" autoPict="0">
                <anchor moveWithCells="1">
                  <from>
                    <xdr:col>43</xdr:col>
                    <xdr:colOff>85725</xdr:colOff>
                    <xdr:row>2</xdr:row>
                    <xdr:rowOff>295275</xdr:rowOff>
                  </from>
                  <to>
                    <xdr:col>43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01" name="Option Button 260">
              <controlPr defaultSize="0" autoFill="0" autoLine="0" autoPict="0">
                <anchor moveWithCells="1">
                  <from>
                    <xdr:col>43</xdr:col>
                    <xdr:colOff>85725</xdr:colOff>
                    <xdr:row>2</xdr:row>
                    <xdr:rowOff>161925</xdr:rowOff>
                  </from>
                  <to>
                    <xdr:col>43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02" name="Option Button 261">
              <controlPr defaultSize="0" autoFill="0" autoLine="0" autoPict="0">
                <anchor moveWithCells="1">
                  <from>
                    <xdr:col>43</xdr:col>
                    <xdr:colOff>85725</xdr:colOff>
                    <xdr:row>2</xdr:row>
                    <xdr:rowOff>28575</xdr:rowOff>
                  </from>
                  <to>
                    <xdr:col>43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3" name="Group Box 262">
              <controlPr defaultSize="0" autoFill="0" autoPict="0">
                <anchor moveWithCells="1">
                  <from>
                    <xdr:col>43</xdr:col>
                    <xdr:colOff>19050</xdr:colOff>
                    <xdr:row>1</xdr:row>
                    <xdr:rowOff>600075</xdr:rowOff>
                  </from>
                  <to>
                    <xdr:col>43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4" name="Option Button 263">
              <controlPr defaultSize="0" autoFill="0" autoLine="0" autoPict="0">
                <anchor moveWithCells="1">
                  <from>
                    <xdr:col>44</xdr:col>
                    <xdr:colOff>85725</xdr:colOff>
                    <xdr:row>2</xdr:row>
                    <xdr:rowOff>447675</xdr:rowOff>
                  </from>
                  <to>
                    <xdr:col>44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05" name="Option Button 264">
              <controlPr defaultSize="0" autoFill="0" autoLine="0" autoPict="0">
                <anchor moveWithCells="1">
                  <from>
                    <xdr:col>44</xdr:col>
                    <xdr:colOff>85725</xdr:colOff>
                    <xdr:row>2</xdr:row>
                    <xdr:rowOff>295275</xdr:rowOff>
                  </from>
                  <to>
                    <xdr:col>44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06" name="Option Button 265">
              <controlPr defaultSize="0" autoFill="0" autoLine="0" autoPict="0">
                <anchor moveWithCells="1">
                  <from>
                    <xdr:col>44</xdr:col>
                    <xdr:colOff>85725</xdr:colOff>
                    <xdr:row>2</xdr:row>
                    <xdr:rowOff>161925</xdr:rowOff>
                  </from>
                  <to>
                    <xdr:col>44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07" name="Option Button 266">
              <controlPr defaultSize="0" autoFill="0" autoLine="0" autoPict="0">
                <anchor moveWithCells="1">
                  <from>
                    <xdr:col>44</xdr:col>
                    <xdr:colOff>85725</xdr:colOff>
                    <xdr:row>2</xdr:row>
                    <xdr:rowOff>28575</xdr:rowOff>
                  </from>
                  <to>
                    <xdr:col>44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08" name="Group Box 267">
              <controlPr defaultSize="0" autoFill="0" autoPict="0">
                <anchor moveWithCells="1">
                  <from>
                    <xdr:col>44</xdr:col>
                    <xdr:colOff>19050</xdr:colOff>
                    <xdr:row>1</xdr:row>
                    <xdr:rowOff>600075</xdr:rowOff>
                  </from>
                  <to>
                    <xdr:col>44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09" name="Option Button 268">
              <controlPr defaultSize="0" autoFill="0" autoLine="0" autoPict="0">
                <anchor moveWithCells="1">
                  <from>
                    <xdr:col>45</xdr:col>
                    <xdr:colOff>85725</xdr:colOff>
                    <xdr:row>2</xdr:row>
                    <xdr:rowOff>447675</xdr:rowOff>
                  </from>
                  <to>
                    <xdr:col>45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10" name="Option Button 269">
              <controlPr defaultSize="0" autoFill="0" autoLine="0" autoPict="0">
                <anchor moveWithCells="1">
                  <from>
                    <xdr:col>45</xdr:col>
                    <xdr:colOff>85725</xdr:colOff>
                    <xdr:row>2</xdr:row>
                    <xdr:rowOff>295275</xdr:rowOff>
                  </from>
                  <to>
                    <xdr:col>45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11" name="Option Button 270">
              <controlPr defaultSize="0" autoFill="0" autoLine="0" autoPict="0">
                <anchor moveWithCells="1">
                  <from>
                    <xdr:col>45</xdr:col>
                    <xdr:colOff>85725</xdr:colOff>
                    <xdr:row>2</xdr:row>
                    <xdr:rowOff>161925</xdr:rowOff>
                  </from>
                  <to>
                    <xdr:col>45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12" name="Option Button 271">
              <controlPr defaultSize="0" autoFill="0" autoLine="0" autoPict="0">
                <anchor moveWithCells="1">
                  <from>
                    <xdr:col>45</xdr:col>
                    <xdr:colOff>85725</xdr:colOff>
                    <xdr:row>2</xdr:row>
                    <xdr:rowOff>28575</xdr:rowOff>
                  </from>
                  <to>
                    <xdr:col>45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13" name="Group Box 272">
              <controlPr defaultSize="0" autoFill="0" autoPict="0">
                <anchor moveWithCells="1">
                  <from>
                    <xdr:col>45</xdr:col>
                    <xdr:colOff>19050</xdr:colOff>
                    <xdr:row>1</xdr:row>
                    <xdr:rowOff>600075</xdr:rowOff>
                  </from>
                  <to>
                    <xdr:col>45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14" name="Option Button 273">
              <controlPr defaultSize="0" autoFill="0" autoLine="0" autoPict="0">
                <anchor moveWithCells="1">
                  <from>
                    <xdr:col>46</xdr:col>
                    <xdr:colOff>85725</xdr:colOff>
                    <xdr:row>2</xdr:row>
                    <xdr:rowOff>447675</xdr:rowOff>
                  </from>
                  <to>
                    <xdr:col>46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15" name="Option Button 274">
              <controlPr defaultSize="0" autoFill="0" autoLine="0" autoPict="0">
                <anchor moveWithCells="1">
                  <from>
                    <xdr:col>46</xdr:col>
                    <xdr:colOff>85725</xdr:colOff>
                    <xdr:row>2</xdr:row>
                    <xdr:rowOff>295275</xdr:rowOff>
                  </from>
                  <to>
                    <xdr:col>46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16" name="Option Button 275">
              <controlPr defaultSize="0" autoFill="0" autoLine="0" autoPict="0">
                <anchor moveWithCells="1">
                  <from>
                    <xdr:col>46</xdr:col>
                    <xdr:colOff>85725</xdr:colOff>
                    <xdr:row>2</xdr:row>
                    <xdr:rowOff>161925</xdr:rowOff>
                  </from>
                  <to>
                    <xdr:col>46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17" name="Option Button 276">
              <controlPr defaultSize="0" autoFill="0" autoLine="0" autoPict="0">
                <anchor moveWithCells="1">
                  <from>
                    <xdr:col>46</xdr:col>
                    <xdr:colOff>85725</xdr:colOff>
                    <xdr:row>2</xdr:row>
                    <xdr:rowOff>28575</xdr:rowOff>
                  </from>
                  <to>
                    <xdr:col>46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18" name="Group Box 277">
              <controlPr defaultSize="0" autoFill="0" autoPict="0">
                <anchor moveWithCells="1">
                  <from>
                    <xdr:col>46</xdr:col>
                    <xdr:colOff>19050</xdr:colOff>
                    <xdr:row>1</xdr:row>
                    <xdr:rowOff>600075</xdr:rowOff>
                  </from>
                  <to>
                    <xdr:col>46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19" name="Option Button 278">
              <controlPr defaultSize="0" autoFill="0" autoLine="0" autoPict="0">
                <anchor moveWithCells="1">
                  <from>
                    <xdr:col>47</xdr:col>
                    <xdr:colOff>85725</xdr:colOff>
                    <xdr:row>2</xdr:row>
                    <xdr:rowOff>447675</xdr:rowOff>
                  </from>
                  <to>
                    <xdr:col>47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20" name="Option Button 279">
              <controlPr defaultSize="0" autoFill="0" autoLine="0" autoPict="0">
                <anchor moveWithCells="1">
                  <from>
                    <xdr:col>47</xdr:col>
                    <xdr:colOff>85725</xdr:colOff>
                    <xdr:row>2</xdr:row>
                    <xdr:rowOff>295275</xdr:rowOff>
                  </from>
                  <to>
                    <xdr:col>47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21" name="Option Button 280">
              <controlPr defaultSize="0" autoFill="0" autoLine="0" autoPict="0">
                <anchor moveWithCells="1">
                  <from>
                    <xdr:col>47</xdr:col>
                    <xdr:colOff>85725</xdr:colOff>
                    <xdr:row>2</xdr:row>
                    <xdr:rowOff>161925</xdr:rowOff>
                  </from>
                  <to>
                    <xdr:col>47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22" name="Option Button 281">
              <controlPr defaultSize="0" autoFill="0" autoLine="0" autoPict="0">
                <anchor moveWithCells="1">
                  <from>
                    <xdr:col>47</xdr:col>
                    <xdr:colOff>85725</xdr:colOff>
                    <xdr:row>2</xdr:row>
                    <xdr:rowOff>28575</xdr:rowOff>
                  </from>
                  <to>
                    <xdr:col>47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23" name="Group Box 282">
              <controlPr defaultSize="0" autoFill="0" autoPict="0">
                <anchor moveWithCells="1">
                  <from>
                    <xdr:col>47</xdr:col>
                    <xdr:colOff>19050</xdr:colOff>
                    <xdr:row>1</xdr:row>
                    <xdr:rowOff>600075</xdr:rowOff>
                  </from>
                  <to>
                    <xdr:col>47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24" name="Option Button 283">
              <controlPr defaultSize="0" autoFill="0" autoLine="0" autoPict="0">
                <anchor moveWithCells="1">
                  <from>
                    <xdr:col>48</xdr:col>
                    <xdr:colOff>85725</xdr:colOff>
                    <xdr:row>2</xdr:row>
                    <xdr:rowOff>447675</xdr:rowOff>
                  </from>
                  <to>
                    <xdr:col>48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25" name="Option Button 284">
              <controlPr defaultSize="0" autoFill="0" autoLine="0" autoPict="0">
                <anchor moveWithCells="1">
                  <from>
                    <xdr:col>48</xdr:col>
                    <xdr:colOff>85725</xdr:colOff>
                    <xdr:row>2</xdr:row>
                    <xdr:rowOff>295275</xdr:rowOff>
                  </from>
                  <to>
                    <xdr:col>48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26" name="Option Button 285">
              <controlPr defaultSize="0" autoFill="0" autoLine="0" autoPict="0">
                <anchor moveWithCells="1">
                  <from>
                    <xdr:col>48</xdr:col>
                    <xdr:colOff>85725</xdr:colOff>
                    <xdr:row>2</xdr:row>
                    <xdr:rowOff>161925</xdr:rowOff>
                  </from>
                  <to>
                    <xdr:col>48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7" name="Option Button 286">
              <controlPr defaultSize="0" autoFill="0" autoLine="0" autoPict="0">
                <anchor moveWithCells="1">
                  <from>
                    <xdr:col>48</xdr:col>
                    <xdr:colOff>85725</xdr:colOff>
                    <xdr:row>2</xdr:row>
                    <xdr:rowOff>28575</xdr:rowOff>
                  </from>
                  <to>
                    <xdr:col>48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28" name="Group Box 287">
              <controlPr defaultSize="0" autoFill="0" autoPict="0">
                <anchor moveWithCells="1">
                  <from>
                    <xdr:col>48</xdr:col>
                    <xdr:colOff>19050</xdr:colOff>
                    <xdr:row>1</xdr:row>
                    <xdr:rowOff>600075</xdr:rowOff>
                  </from>
                  <to>
                    <xdr:col>48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29" name="Option Button 288">
              <controlPr defaultSize="0" autoFill="0" autoLine="0" autoPict="0">
                <anchor moveWithCells="1">
                  <from>
                    <xdr:col>49</xdr:col>
                    <xdr:colOff>85725</xdr:colOff>
                    <xdr:row>2</xdr:row>
                    <xdr:rowOff>447675</xdr:rowOff>
                  </from>
                  <to>
                    <xdr:col>49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30" name="Option Button 289">
              <controlPr defaultSize="0" autoFill="0" autoLine="0" autoPict="0">
                <anchor moveWithCells="1">
                  <from>
                    <xdr:col>49</xdr:col>
                    <xdr:colOff>85725</xdr:colOff>
                    <xdr:row>2</xdr:row>
                    <xdr:rowOff>295275</xdr:rowOff>
                  </from>
                  <to>
                    <xdr:col>49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31" name="Option Button 290">
              <controlPr defaultSize="0" autoFill="0" autoLine="0" autoPict="0">
                <anchor moveWithCells="1">
                  <from>
                    <xdr:col>49</xdr:col>
                    <xdr:colOff>85725</xdr:colOff>
                    <xdr:row>2</xdr:row>
                    <xdr:rowOff>161925</xdr:rowOff>
                  </from>
                  <to>
                    <xdr:col>49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32" name="Option Button 291">
              <controlPr defaultSize="0" autoFill="0" autoLine="0" autoPict="0">
                <anchor moveWithCells="1">
                  <from>
                    <xdr:col>49</xdr:col>
                    <xdr:colOff>85725</xdr:colOff>
                    <xdr:row>2</xdr:row>
                    <xdr:rowOff>28575</xdr:rowOff>
                  </from>
                  <to>
                    <xdr:col>49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33" name="Group Box 292">
              <controlPr defaultSize="0" autoFill="0" autoPict="0">
                <anchor moveWithCells="1">
                  <from>
                    <xdr:col>49</xdr:col>
                    <xdr:colOff>19050</xdr:colOff>
                    <xdr:row>1</xdr:row>
                    <xdr:rowOff>600075</xdr:rowOff>
                  </from>
                  <to>
                    <xdr:col>49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34" name="Option Button 293">
              <controlPr defaultSize="0" autoFill="0" autoLine="0" autoPict="0">
                <anchor moveWithCells="1">
                  <from>
                    <xdr:col>50</xdr:col>
                    <xdr:colOff>85725</xdr:colOff>
                    <xdr:row>2</xdr:row>
                    <xdr:rowOff>447675</xdr:rowOff>
                  </from>
                  <to>
                    <xdr:col>50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35" name="Option Button 294">
              <controlPr defaultSize="0" autoFill="0" autoLine="0" autoPict="0">
                <anchor moveWithCells="1">
                  <from>
                    <xdr:col>50</xdr:col>
                    <xdr:colOff>85725</xdr:colOff>
                    <xdr:row>2</xdr:row>
                    <xdr:rowOff>295275</xdr:rowOff>
                  </from>
                  <to>
                    <xdr:col>50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36" name="Option Button 295">
              <controlPr defaultSize="0" autoFill="0" autoLine="0" autoPict="0">
                <anchor moveWithCells="1">
                  <from>
                    <xdr:col>50</xdr:col>
                    <xdr:colOff>85725</xdr:colOff>
                    <xdr:row>2</xdr:row>
                    <xdr:rowOff>161925</xdr:rowOff>
                  </from>
                  <to>
                    <xdr:col>50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37" name="Option Button 296">
              <controlPr defaultSize="0" autoFill="0" autoLine="0" autoPict="0">
                <anchor moveWithCells="1">
                  <from>
                    <xdr:col>50</xdr:col>
                    <xdr:colOff>85725</xdr:colOff>
                    <xdr:row>2</xdr:row>
                    <xdr:rowOff>28575</xdr:rowOff>
                  </from>
                  <to>
                    <xdr:col>50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38" name="Group Box 297">
              <controlPr defaultSize="0" autoFill="0" autoPict="0">
                <anchor moveWithCells="1">
                  <from>
                    <xdr:col>50</xdr:col>
                    <xdr:colOff>19050</xdr:colOff>
                    <xdr:row>1</xdr:row>
                    <xdr:rowOff>600075</xdr:rowOff>
                  </from>
                  <to>
                    <xdr:col>50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39" name="Option Button 298">
              <controlPr defaultSize="0" autoFill="0" autoLine="0" autoPict="0">
                <anchor moveWithCells="1">
                  <from>
                    <xdr:col>51</xdr:col>
                    <xdr:colOff>85725</xdr:colOff>
                    <xdr:row>2</xdr:row>
                    <xdr:rowOff>447675</xdr:rowOff>
                  </from>
                  <to>
                    <xdr:col>51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40" name="Option Button 299">
              <controlPr defaultSize="0" autoFill="0" autoLine="0" autoPict="0">
                <anchor moveWithCells="1">
                  <from>
                    <xdr:col>51</xdr:col>
                    <xdr:colOff>85725</xdr:colOff>
                    <xdr:row>2</xdr:row>
                    <xdr:rowOff>295275</xdr:rowOff>
                  </from>
                  <to>
                    <xdr:col>51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41" name="Option Button 300">
              <controlPr defaultSize="0" autoFill="0" autoLine="0" autoPict="0">
                <anchor moveWithCells="1">
                  <from>
                    <xdr:col>51</xdr:col>
                    <xdr:colOff>85725</xdr:colOff>
                    <xdr:row>2</xdr:row>
                    <xdr:rowOff>161925</xdr:rowOff>
                  </from>
                  <to>
                    <xdr:col>51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42" name="Option Button 301">
              <controlPr defaultSize="0" autoFill="0" autoLine="0" autoPict="0">
                <anchor moveWithCells="1">
                  <from>
                    <xdr:col>51</xdr:col>
                    <xdr:colOff>85725</xdr:colOff>
                    <xdr:row>2</xdr:row>
                    <xdr:rowOff>28575</xdr:rowOff>
                  </from>
                  <to>
                    <xdr:col>51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43" name="Group Box 302">
              <controlPr defaultSize="0" autoFill="0" autoPict="0">
                <anchor moveWithCells="1">
                  <from>
                    <xdr:col>51</xdr:col>
                    <xdr:colOff>19050</xdr:colOff>
                    <xdr:row>1</xdr:row>
                    <xdr:rowOff>600075</xdr:rowOff>
                  </from>
                  <to>
                    <xdr:col>51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44" name="Option Button 303">
              <controlPr defaultSize="0" autoFill="0" autoLine="0" autoPict="0">
                <anchor moveWithCells="1">
                  <from>
                    <xdr:col>52</xdr:col>
                    <xdr:colOff>85725</xdr:colOff>
                    <xdr:row>2</xdr:row>
                    <xdr:rowOff>447675</xdr:rowOff>
                  </from>
                  <to>
                    <xdr:col>52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45" name="Option Button 304">
              <controlPr defaultSize="0" autoFill="0" autoLine="0" autoPict="0">
                <anchor moveWithCells="1">
                  <from>
                    <xdr:col>52</xdr:col>
                    <xdr:colOff>85725</xdr:colOff>
                    <xdr:row>2</xdr:row>
                    <xdr:rowOff>295275</xdr:rowOff>
                  </from>
                  <to>
                    <xdr:col>52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46" name="Option Button 305">
              <controlPr defaultSize="0" autoFill="0" autoLine="0" autoPict="0">
                <anchor moveWithCells="1">
                  <from>
                    <xdr:col>52</xdr:col>
                    <xdr:colOff>85725</xdr:colOff>
                    <xdr:row>2</xdr:row>
                    <xdr:rowOff>161925</xdr:rowOff>
                  </from>
                  <to>
                    <xdr:col>52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47" name="Option Button 306">
              <controlPr defaultSize="0" autoFill="0" autoLine="0" autoPict="0">
                <anchor moveWithCells="1">
                  <from>
                    <xdr:col>52</xdr:col>
                    <xdr:colOff>85725</xdr:colOff>
                    <xdr:row>2</xdr:row>
                    <xdr:rowOff>28575</xdr:rowOff>
                  </from>
                  <to>
                    <xdr:col>52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48" name="Group Box 307">
              <controlPr defaultSize="0" autoFill="0" autoPict="0">
                <anchor moveWithCells="1">
                  <from>
                    <xdr:col>52</xdr:col>
                    <xdr:colOff>19050</xdr:colOff>
                    <xdr:row>1</xdr:row>
                    <xdr:rowOff>600075</xdr:rowOff>
                  </from>
                  <to>
                    <xdr:col>52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49" name="Option Button 308">
              <controlPr defaultSize="0" autoFill="0" autoLine="0" autoPict="0">
                <anchor moveWithCells="1">
                  <from>
                    <xdr:col>53</xdr:col>
                    <xdr:colOff>85725</xdr:colOff>
                    <xdr:row>2</xdr:row>
                    <xdr:rowOff>447675</xdr:rowOff>
                  </from>
                  <to>
                    <xdr:col>53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50" name="Option Button 309">
              <controlPr defaultSize="0" autoFill="0" autoLine="0" autoPict="0">
                <anchor moveWithCells="1">
                  <from>
                    <xdr:col>53</xdr:col>
                    <xdr:colOff>85725</xdr:colOff>
                    <xdr:row>2</xdr:row>
                    <xdr:rowOff>295275</xdr:rowOff>
                  </from>
                  <to>
                    <xdr:col>53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51" name="Option Button 310">
              <controlPr defaultSize="0" autoFill="0" autoLine="0" autoPict="0">
                <anchor moveWithCells="1">
                  <from>
                    <xdr:col>53</xdr:col>
                    <xdr:colOff>85725</xdr:colOff>
                    <xdr:row>2</xdr:row>
                    <xdr:rowOff>161925</xdr:rowOff>
                  </from>
                  <to>
                    <xdr:col>53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52" name="Option Button 311">
              <controlPr defaultSize="0" autoFill="0" autoLine="0" autoPict="0">
                <anchor moveWithCells="1">
                  <from>
                    <xdr:col>53</xdr:col>
                    <xdr:colOff>85725</xdr:colOff>
                    <xdr:row>2</xdr:row>
                    <xdr:rowOff>28575</xdr:rowOff>
                  </from>
                  <to>
                    <xdr:col>53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53" name="Group Box 312">
              <controlPr defaultSize="0" autoFill="0" autoPict="0">
                <anchor moveWithCells="1">
                  <from>
                    <xdr:col>53</xdr:col>
                    <xdr:colOff>19050</xdr:colOff>
                    <xdr:row>1</xdr:row>
                    <xdr:rowOff>600075</xdr:rowOff>
                  </from>
                  <to>
                    <xdr:col>53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54" name="Option Button 313">
              <controlPr defaultSize="0" autoFill="0" autoLine="0" autoPict="0">
                <anchor moveWithCells="1">
                  <from>
                    <xdr:col>54</xdr:col>
                    <xdr:colOff>85725</xdr:colOff>
                    <xdr:row>2</xdr:row>
                    <xdr:rowOff>447675</xdr:rowOff>
                  </from>
                  <to>
                    <xdr:col>54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5" name="Option Button 314">
              <controlPr defaultSize="0" autoFill="0" autoLine="0" autoPict="0">
                <anchor moveWithCells="1">
                  <from>
                    <xdr:col>54</xdr:col>
                    <xdr:colOff>85725</xdr:colOff>
                    <xdr:row>2</xdr:row>
                    <xdr:rowOff>295275</xdr:rowOff>
                  </from>
                  <to>
                    <xdr:col>54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56" name="Option Button 315">
              <controlPr defaultSize="0" autoFill="0" autoLine="0" autoPict="0">
                <anchor moveWithCells="1">
                  <from>
                    <xdr:col>54</xdr:col>
                    <xdr:colOff>85725</xdr:colOff>
                    <xdr:row>2</xdr:row>
                    <xdr:rowOff>161925</xdr:rowOff>
                  </from>
                  <to>
                    <xdr:col>54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57" name="Option Button 316">
              <controlPr defaultSize="0" autoFill="0" autoLine="0" autoPict="0">
                <anchor moveWithCells="1">
                  <from>
                    <xdr:col>54</xdr:col>
                    <xdr:colOff>85725</xdr:colOff>
                    <xdr:row>2</xdr:row>
                    <xdr:rowOff>28575</xdr:rowOff>
                  </from>
                  <to>
                    <xdr:col>54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58" name="Group Box 317">
              <controlPr defaultSize="0" autoFill="0" autoPict="0">
                <anchor moveWithCells="1">
                  <from>
                    <xdr:col>54</xdr:col>
                    <xdr:colOff>19050</xdr:colOff>
                    <xdr:row>1</xdr:row>
                    <xdr:rowOff>600075</xdr:rowOff>
                  </from>
                  <to>
                    <xdr:col>54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59" name="Option Button 318">
              <controlPr defaultSize="0" autoFill="0" autoLine="0" autoPict="0">
                <anchor moveWithCells="1">
                  <from>
                    <xdr:col>55</xdr:col>
                    <xdr:colOff>85725</xdr:colOff>
                    <xdr:row>2</xdr:row>
                    <xdr:rowOff>447675</xdr:rowOff>
                  </from>
                  <to>
                    <xdr:col>55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60" name="Option Button 319">
              <controlPr defaultSize="0" autoFill="0" autoLine="0" autoPict="0">
                <anchor moveWithCells="1">
                  <from>
                    <xdr:col>55</xdr:col>
                    <xdr:colOff>85725</xdr:colOff>
                    <xdr:row>2</xdr:row>
                    <xdr:rowOff>295275</xdr:rowOff>
                  </from>
                  <to>
                    <xdr:col>55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61" name="Option Button 320">
              <controlPr defaultSize="0" autoFill="0" autoLine="0" autoPict="0">
                <anchor moveWithCells="1">
                  <from>
                    <xdr:col>55</xdr:col>
                    <xdr:colOff>85725</xdr:colOff>
                    <xdr:row>2</xdr:row>
                    <xdr:rowOff>161925</xdr:rowOff>
                  </from>
                  <to>
                    <xdr:col>55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62" name="Option Button 321">
              <controlPr defaultSize="0" autoFill="0" autoLine="0" autoPict="0">
                <anchor moveWithCells="1">
                  <from>
                    <xdr:col>55</xdr:col>
                    <xdr:colOff>85725</xdr:colOff>
                    <xdr:row>2</xdr:row>
                    <xdr:rowOff>28575</xdr:rowOff>
                  </from>
                  <to>
                    <xdr:col>55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63" name="Group Box 322">
              <controlPr defaultSize="0" autoFill="0" autoPict="0">
                <anchor moveWithCells="1">
                  <from>
                    <xdr:col>55</xdr:col>
                    <xdr:colOff>19050</xdr:colOff>
                    <xdr:row>1</xdr:row>
                    <xdr:rowOff>600075</xdr:rowOff>
                  </from>
                  <to>
                    <xdr:col>55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64" name="Option Button 323">
              <controlPr defaultSize="0" autoFill="0" autoLine="0" autoPict="0">
                <anchor moveWithCells="1">
                  <from>
                    <xdr:col>56</xdr:col>
                    <xdr:colOff>85725</xdr:colOff>
                    <xdr:row>2</xdr:row>
                    <xdr:rowOff>447675</xdr:rowOff>
                  </from>
                  <to>
                    <xdr:col>56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65" name="Option Button 324">
              <controlPr defaultSize="0" autoFill="0" autoLine="0" autoPict="0">
                <anchor moveWithCells="1">
                  <from>
                    <xdr:col>56</xdr:col>
                    <xdr:colOff>85725</xdr:colOff>
                    <xdr:row>2</xdr:row>
                    <xdr:rowOff>295275</xdr:rowOff>
                  </from>
                  <to>
                    <xdr:col>56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66" name="Option Button 325">
              <controlPr defaultSize="0" autoFill="0" autoLine="0" autoPict="0">
                <anchor moveWithCells="1">
                  <from>
                    <xdr:col>56</xdr:col>
                    <xdr:colOff>85725</xdr:colOff>
                    <xdr:row>2</xdr:row>
                    <xdr:rowOff>161925</xdr:rowOff>
                  </from>
                  <to>
                    <xdr:col>56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67" name="Option Button 326">
              <controlPr defaultSize="0" autoFill="0" autoLine="0" autoPict="0">
                <anchor moveWithCells="1">
                  <from>
                    <xdr:col>56</xdr:col>
                    <xdr:colOff>85725</xdr:colOff>
                    <xdr:row>2</xdr:row>
                    <xdr:rowOff>28575</xdr:rowOff>
                  </from>
                  <to>
                    <xdr:col>56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68" name="Group Box 327">
              <controlPr defaultSize="0" autoFill="0" autoPict="0">
                <anchor moveWithCells="1">
                  <from>
                    <xdr:col>56</xdr:col>
                    <xdr:colOff>19050</xdr:colOff>
                    <xdr:row>1</xdr:row>
                    <xdr:rowOff>600075</xdr:rowOff>
                  </from>
                  <to>
                    <xdr:col>56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69" name="Option Button 328">
              <controlPr defaultSize="0" autoFill="0" autoLine="0" autoPict="0">
                <anchor moveWithCells="1">
                  <from>
                    <xdr:col>57</xdr:col>
                    <xdr:colOff>85725</xdr:colOff>
                    <xdr:row>2</xdr:row>
                    <xdr:rowOff>447675</xdr:rowOff>
                  </from>
                  <to>
                    <xdr:col>57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70" name="Option Button 329">
              <controlPr defaultSize="0" autoFill="0" autoLine="0" autoPict="0">
                <anchor moveWithCells="1">
                  <from>
                    <xdr:col>57</xdr:col>
                    <xdr:colOff>85725</xdr:colOff>
                    <xdr:row>2</xdr:row>
                    <xdr:rowOff>295275</xdr:rowOff>
                  </from>
                  <to>
                    <xdr:col>57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71" name="Option Button 330">
              <controlPr defaultSize="0" autoFill="0" autoLine="0" autoPict="0">
                <anchor moveWithCells="1">
                  <from>
                    <xdr:col>57</xdr:col>
                    <xdr:colOff>85725</xdr:colOff>
                    <xdr:row>2</xdr:row>
                    <xdr:rowOff>161925</xdr:rowOff>
                  </from>
                  <to>
                    <xdr:col>57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72" name="Option Button 331">
              <controlPr defaultSize="0" autoFill="0" autoLine="0" autoPict="0">
                <anchor moveWithCells="1">
                  <from>
                    <xdr:col>57</xdr:col>
                    <xdr:colOff>85725</xdr:colOff>
                    <xdr:row>2</xdr:row>
                    <xdr:rowOff>28575</xdr:rowOff>
                  </from>
                  <to>
                    <xdr:col>57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73" name="Group Box 332">
              <controlPr defaultSize="0" autoFill="0" autoPict="0">
                <anchor moveWithCells="1">
                  <from>
                    <xdr:col>57</xdr:col>
                    <xdr:colOff>19050</xdr:colOff>
                    <xdr:row>1</xdr:row>
                    <xdr:rowOff>600075</xdr:rowOff>
                  </from>
                  <to>
                    <xdr:col>57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74" name="Option Button 333">
              <controlPr defaultSize="0" autoFill="0" autoLine="0" autoPict="0">
                <anchor moveWithCells="1">
                  <from>
                    <xdr:col>58</xdr:col>
                    <xdr:colOff>85725</xdr:colOff>
                    <xdr:row>2</xdr:row>
                    <xdr:rowOff>447675</xdr:rowOff>
                  </from>
                  <to>
                    <xdr:col>58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75" name="Option Button 334">
              <controlPr defaultSize="0" autoFill="0" autoLine="0" autoPict="0">
                <anchor moveWithCells="1">
                  <from>
                    <xdr:col>58</xdr:col>
                    <xdr:colOff>85725</xdr:colOff>
                    <xdr:row>2</xdr:row>
                    <xdr:rowOff>295275</xdr:rowOff>
                  </from>
                  <to>
                    <xdr:col>58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76" name="Option Button 335">
              <controlPr defaultSize="0" autoFill="0" autoLine="0" autoPict="0">
                <anchor moveWithCells="1">
                  <from>
                    <xdr:col>58</xdr:col>
                    <xdr:colOff>85725</xdr:colOff>
                    <xdr:row>2</xdr:row>
                    <xdr:rowOff>161925</xdr:rowOff>
                  </from>
                  <to>
                    <xdr:col>58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77" name="Option Button 336">
              <controlPr defaultSize="0" autoFill="0" autoLine="0" autoPict="0">
                <anchor moveWithCells="1">
                  <from>
                    <xdr:col>58</xdr:col>
                    <xdr:colOff>85725</xdr:colOff>
                    <xdr:row>2</xdr:row>
                    <xdr:rowOff>28575</xdr:rowOff>
                  </from>
                  <to>
                    <xdr:col>58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78" name="Group Box 337">
              <controlPr defaultSize="0" autoFill="0" autoPict="0">
                <anchor moveWithCells="1">
                  <from>
                    <xdr:col>58</xdr:col>
                    <xdr:colOff>19050</xdr:colOff>
                    <xdr:row>1</xdr:row>
                    <xdr:rowOff>600075</xdr:rowOff>
                  </from>
                  <to>
                    <xdr:col>58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79" name="Option Button 338">
              <controlPr defaultSize="0" autoFill="0" autoLine="0" autoPict="0">
                <anchor moveWithCells="1">
                  <from>
                    <xdr:col>59</xdr:col>
                    <xdr:colOff>85725</xdr:colOff>
                    <xdr:row>2</xdr:row>
                    <xdr:rowOff>447675</xdr:rowOff>
                  </from>
                  <to>
                    <xdr:col>59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80" name="Option Button 339">
              <controlPr defaultSize="0" autoFill="0" autoLine="0" autoPict="0">
                <anchor moveWithCells="1">
                  <from>
                    <xdr:col>59</xdr:col>
                    <xdr:colOff>85725</xdr:colOff>
                    <xdr:row>2</xdr:row>
                    <xdr:rowOff>295275</xdr:rowOff>
                  </from>
                  <to>
                    <xdr:col>59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81" name="Option Button 340">
              <controlPr defaultSize="0" autoFill="0" autoLine="0" autoPict="0">
                <anchor moveWithCells="1">
                  <from>
                    <xdr:col>59</xdr:col>
                    <xdr:colOff>85725</xdr:colOff>
                    <xdr:row>2</xdr:row>
                    <xdr:rowOff>161925</xdr:rowOff>
                  </from>
                  <to>
                    <xdr:col>59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82" name="Option Button 341">
              <controlPr defaultSize="0" autoFill="0" autoLine="0" autoPict="0">
                <anchor moveWithCells="1">
                  <from>
                    <xdr:col>59</xdr:col>
                    <xdr:colOff>85725</xdr:colOff>
                    <xdr:row>2</xdr:row>
                    <xdr:rowOff>28575</xdr:rowOff>
                  </from>
                  <to>
                    <xdr:col>59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83" name="Group Box 342">
              <controlPr defaultSize="0" autoFill="0" autoPict="0">
                <anchor moveWithCells="1">
                  <from>
                    <xdr:col>59</xdr:col>
                    <xdr:colOff>19050</xdr:colOff>
                    <xdr:row>1</xdr:row>
                    <xdr:rowOff>600075</xdr:rowOff>
                  </from>
                  <to>
                    <xdr:col>59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84" name="Option Button 343">
              <controlPr defaultSize="0" autoFill="0" autoLine="0" autoPict="0">
                <anchor moveWithCells="1">
                  <from>
                    <xdr:col>60</xdr:col>
                    <xdr:colOff>85725</xdr:colOff>
                    <xdr:row>2</xdr:row>
                    <xdr:rowOff>447675</xdr:rowOff>
                  </from>
                  <to>
                    <xdr:col>60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85" name="Option Button 344">
              <controlPr defaultSize="0" autoFill="0" autoLine="0" autoPict="0">
                <anchor moveWithCells="1">
                  <from>
                    <xdr:col>60</xdr:col>
                    <xdr:colOff>85725</xdr:colOff>
                    <xdr:row>2</xdr:row>
                    <xdr:rowOff>295275</xdr:rowOff>
                  </from>
                  <to>
                    <xdr:col>60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86" name="Option Button 345">
              <controlPr defaultSize="0" autoFill="0" autoLine="0" autoPict="0">
                <anchor moveWithCells="1">
                  <from>
                    <xdr:col>60</xdr:col>
                    <xdr:colOff>85725</xdr:colOff>
                    <xdr:row>2</xdr:row>
                    <xdr:rowOff>161925</xdr:rowOff>
                  </from>
                  <to>
                    <xdr:col>60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87" name="Option Button 346">
              <controlPr defaultSize="0" autoFill="0" autoLine="0" autoPict="0">
                <anchor moveWithCells="1">
                  <from>
                    <xdr:col>60</xdr:col>
                    <xdr:colOff>85725</xdr:colOff>
                    <xdr:row>2</xdr:row>
                    <xdr:rowOff>28575</xdr:rowOff>
                  </from>
                  <to>
                    <xdr:col>60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88" name="Group Box 347">
              <controlPr defaultSize="0" autoFill="0" autoPict="0">
                <anchor moveWithCells="1">
                  <from>
                    <xdr:col>60</xdr:col>
                    <xdr:colOff>19050</xdr:colOff>
                    <xdr:row>1</xdr:row>
                    <xdr:rowOff>600075</xdr:rowOff>
                  </from>
                  <to>
                    <xdr:col>60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89" name="Option Button 348">
              <controlPr defaultSize="0" autoFill="0" autoLine="0" autoPict="0">
                <anchor moveWithCells="1">
                  <from>
                    <xdr:col>61</xdr:col>
                    <xdr:colOff>85725</xdr:colOff>
                    <xdr:row>2</xdr:row>
                    <xdr:rowOff>447675</xdr:rowOff>
                  </from>
                  <to>
                    <xdr:col>61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90" name="Option Button 349">
              <controlPr defaultSize="0" autoFill="0" autoLine="0" autoPict="0">
                <anchor moveWithCells="1">
                  <from>
                    <xdr:col>61</xdr:col>
                    <xdr:colOff>85725</xdr:colOff>
                    <xdr:row>2</xdr:row>
                    <xdr:rowOff>295275</xdr:rowOff>
                  </from>
                  <to>
                    <xdr:col>61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91" name="Option Button 350">
              <controlPr defaultSize="0" autoFill="0" autoLine="0" autoPict="0">
                <anchor moveWithCells="1">
                  <from>
                    <xdr:col>61</xdr:col>
                    <xdr:colOff>85725</xdr:colOff>
                    <xdr:row>2</xdr:row>
                    <xdr:rowOff>161925</xdr:rowOff>
                  </from>
                  <to>
                    <xdr:col>61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92" name="Option Button 351">
              <controlPr defaultSize="0" autoFill="0" autoLine="0" autoPict="0">
                <anchor moveWithCells="1">
                  <from>
                    <xdr:col>61</xdr:col>
                    <xdr:colOff>85725</xdr:colOff>
                    <xdr:row>2</xdr:row>
                    <xdr:rowOff>28575</xdr:rowOff>
                  </from>
                  <to>
                    <xdr:col>61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93" name="Group Box 352">
              <controlPr defaultSize="0" autoFill="0" autoPict="0">
                <anchor moveWithCells="1">
                  <from>
                    <xdr:col>61</xdr:col>
                    <xdr:colOff>19050</xdr:colOff>
                    <xdr:row>1</xdr:row>
                    <xdr:rowOff>600075</xdr:rowOff>
                  </from>
                  <to>
                    <xdr:col>61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94" name="Option Button 353">
              <controlPr defaultSize="0" autoFill="0" autoLine="0" autoPict="0">
                <anchor moveWithCells="1">
                  <from>
                    <xdr:col>62</xdr:col>
                    <xdr:colOff>85725</xdr:colOff>
                    <xdr:row>2</xdr:row>
                    <xdr:rowOff>447675</xdr:rowOff>
                  </from>
                  <to>
                    <xdr:col>62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95" name="Option Button 354">
              <controlPr defaultSize="0" autoFill="0" autoLine="0" autoPict="0">
                <anchor moveWithCells="1">
                  <from>
                    <xdr:col>62</xdr:col>
                    <xdr:colOff>85725</xdr:colOff>
                    <xdr:row>2</xdr:row>
                    <xdr:rowOff>295275</xdr:rowOff>
                  </from>
                  <to>
                    <xdr:col>62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96" name="Option Button 355">
              <controlPr defaultSize="0" autoFill="0" autoLine="0" autoPict="0">
                <anchor moveWithCells="1">
                  <from>
                    <xdr:col>62</xdr:col>
                    <xdr:colOff>85725</xdr:colOff>
                    <xdr:row>2</xdr:row>
                    <xdr:rowOff>161925</xdr:rowOff>
                  </from>
                  <to>
                    <xdr:col>62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97" name="Option Button 356">
              <controlPr defaultSize="0" autoFill="0" autoLine="0" autoPict="0">
                <anchor moveWithCells="1">
                  <from>
                    <xdr:col>62</xdr:col>
                    <xdr:colOff>85725</xdr:colOff>
                    <xdr:row>2</xdr:row>
                    <xdr:rowOff>28575</xdr:rowOff>
                  </from>
                  <to>
                    <xdr:col>62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98" name="Group Box 357">
              <controlPr defaultSize="0" autoFill="0" autoPict="0">
                <anchor moveWithCells="1">
                  <from>
                    <xdr:col>62</xdr:col>
                    <xdr:colOff>19050</xdr:colOff>
                    <xdr:row>1</xdr:row>
                    <xdr:rowOff>600075</xdr:rowOff>
                  </from>
                  <to>
                    <xdr:col>62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99" name="Option Button 358">
              <controlPr defaultSize="0" autoFill="0" autoLine="0" autoPict="0">
                <anchor moveWithCells="1">
                  <from>
                    <xdr:col>63</xdr:col>
                    <xdr:colOff>85725</xdr:colOff>
                    <xdr:row>2</xdr:row>
                    <xdr:rowOff>447675</xdr:rowOff>
                  </from>
                  <to>
                    <xdr:col>63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00" name="Option Button 359">
              <controlPr defaultSize="0" autoFill="0" autoLine="0" autoPict="0">
                <anchor moveWithCells="1">
                  <from>
                    <xdr:col>63</xdr:col>
                    <xdr:colOff>85725</xdr:colOff>
                    <xdr:row>2</xdr:row>
                    <xdr:rowOff>295275</xdr:rowOff>
                  </from>
                  <to>
                    <xdr:col>63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01" name="Option Button 360">
              <controlPr defaultSize="0" autoFill="0" autoLine="0" autoPict="0">
                <anchor moveWithCells="1">
                  <from>
                    <xdr:col>63</xdr:col>
                    <xdr:colOff>85725</xdr:colOff>
                    <xdr:row>2</xdr:row>
                    <xdr:rowOff>161925</xdr:rowOff>
                  </from>
                  <to>
                    <xdr:col>63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02" name="Option Button 361">
              <controlPr defaultSize="0" autoFill="0" autoLine="0" autoPict="0">
                <anchor moveWithCells="1">
                  <from>
                    <xdr:col>63</xdr:col>
                    <xdr:colOff>85725</xdr:colOff>
                    <xdr:row>2</xdr:row>
                    <xdr:rowOff>28575</xdr:rowOff>
                  </from>
                  <to>
                    <xdr:col>63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03" name="Group Box 362">
              <controlPr defaultSize="0" autoFill="0" autoPict="0">
                <anchor moveWithCells="1">
                  <from>
                    <xdr:col>63</xdr:col>
                    <xdr:colOff>19050</xdr:colOff>
                    <xdr:row>1</xdr:row>
                    <xdr:rowOff>600075</xdr:rowOff>
                  </from>
                  <to>
                    <xdr:col>63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04" name="Option Button 363">
              <controlPr defaultSize="0" autoFill="0" autoLine="0" autoPict="0">
                <anchor moveWithCells="1">
                  <from>
                    <xdr:col>64</xdr:col>
                    <xdr:colOff>85725</xdr:colOff>
                    <xdr:row>2</xdr:row>
                    <xdr:rowOff>447675</xdr:rowOff>
                  </from>
                  <to>
                    <xdr:col>64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05" name="Option Button 364">
              <controlPr defaultSize="0" autoFill="0" autoLine="0" autoPict="0">
                <anchor moveWithCells="1">
                  <from>
                    <xdr:col>64</xdr:col>
                    <xdr:colOff>85725</xdr:colOff>
                    <xdr:row>2</xdr:row>
                    <xdr:rowOff>295275</xdr:rowOff>
                  </from>
                  <to>
                    <xdr:col>64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06" name="Option Button 365">
              <controlPr defaultSize="0" autoFill="0" autoLine="0" autoPict="0">
                <anchor moveWithCells="1">
                  <from>
                    <xdr:col>64</xdr:col>
                    <xdr:colOff>85725</xdr:colOff>
                    <xdr:row>2</xdr:row>
                    <xdr:rowOff>161925</xdr:rowOff>
                  </from>
                  <to>
                    <xdr:col>64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07" name="Option Button 366">
              <controlPr defaultSize="0" autoFill="0" autoLine="0" autoPict="0">
                <anchor moveWithCells="1">
                  <from>
                    <xdr:col>64</xdr:col>
                    <xdr:colOff>85725</xdr:colOff>
                    <xdr:row>2</xdr:row>
                    <xdr:rowOff>28575</xdr:rowOff>
                  </from>
                  <to>
                    <xdr:col>64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08" name="Group Box 367">
              <controlPr defaultSize="0" autoFill="0" autoPict="0">
                <anchor moveWithCells="1">
                  <from>
                    <xdr:col>64</xdr:col>
                    <xdr:colOff>19050</xdr:colOff>
                    <xdr:row>1</xdr:row>
                    <xdr:rowOff>600075</xdr:rowOff>
                  </from>
                  <to>
                    <xdr:col>64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09" name="Option Button 368">
              <controlPr defaultSize="0" autoFill="0" autoLine="0" autoPict="0">
                <anchor moveWithCells="1">
                  <from>
                    <xdr:col>65</xdr:col>
                    <xdr:colOff>85725</xdr:colOff>
                    <xdr:row>2</xdr:row>
                    <xdr:rowOff>447675</xdr:rowOff>
                  </from>
                  <to>
                    <xdr:col>65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10" name="Option Button 369">
              <controlPr defaultSize="0" autoFill="0" autoLine="0" autoPict="0">
                <anchor moveWithCells="1">
                  <from>
                    <xdr:col>65</xdr:col>
                    <xdr:colOff>85725</xdr:colOff>
                    <xdr:row>2</xdr:row>
                    <xdr:rowOff>295275</xdr:rowOff>
                  </from>
                  <to>
                    <xdr:col>65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11" name="Option Button 370">
              <controlPr defaultSize="0" autoFill="0" autoLine="0" autoPict="0">
                <anchor moveWithCells="1">
                  <from>
                    <xdr:col>65</xdr:col>
                    <xdr:colOff>85725</xdr:colOff>
                    <xdr:row>2</xdr:row>
                    <xdr:rowOff>161925</xdr:rowOff>
                  </from>
                  <to>
                    <xdr:col>65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12" name="Option Button 371">
              <controlPr defaultSize="0" autoFill="0" autoLine="0" autoPict="0">
                <anchor moveWithCells="1">
                  <from>
                    <xdr:col>65</xdr:col>
                    <xdr:colOff>85725</xdr:colOff>
                    <xdr:row>2</xdr:row>
                    <xdr:rowOff>28575</xdr:rowOff>
                  </from>
                  <to>
                    <xdr:col>65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13" name="Group Box 372">
              <controlPr defaultSize="0" autoFill="0" autoPict="0">
                <anchor moveWithCells="1">
                  <from>
                    <xdr:col>65</xdr:col>
                    <xdr:colOff>19050</xdr:colOff>
                    <xdr:row>1</xdr:row>
                    <xdr:rowOff>600075</xdr:rowOff>
                  </from>
                  <to>
                    <xdr:col>65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14" name="Option Button 373">
              <controlPr defaultSize="0" autoFill="0" autoLine="0" autoPict="0">
                <anchor moveWithCells="1">
                  <from>
                    <xdr:col>66</xdr:col>
                    <xdr:colOff>85725</xdr:colOff>
                    <xdr:row>2</xdr:row>
                    <xdr:rowOff>447675</xdr:rowOff>
                  </from>
                  <to>
                    <xdr:col>66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15" name="Option Button 374">
              <controlPr defaultSize="0" autoFill="0" autoLine="0" autoPict="0">
                <anchor moveWithCells="1">
                  <from>
                    <xdr:col>66</xdr:col>
                    <xdr:colOff>85725</xdr:colOff>
                    <xdr:row>2</xdr:row>
                    <xdr:rowOff>295275</xdr:rowOff>
                  </from>
                  <to>
                    <xdr:col>66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16" name="Option Button 375">
              <controlPr defaultSize="0" autoFill="0" autoLine="0" autoPict="0">
                <anchor moveWithCells="1">
                  <from>
                    <xdr:col>66</xdr:col>
                    <xdr:colOff>85725</xdr:colOff>
                    <xdr:row>2</xdr:row>
                    <xdr:rowOff>161925</xdr:rowOff>
                  </from>
                  <to>
                    <xdr:col>66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17" name="Option Button 376">
              <controlPr defaultSize="0" autoFill="0" autoLine="0" autoPict="0">
                <anchor moveWithCells="1">
                  <from>
                    <xdr:col>66</xdr:col>
                    <xdr:colOff>85725</xdr:colOff>
                    <xdr:row>2</xdr:row>
                    <xdr:rowOff>28575</xdr:rowOff>
                  </from>
                  <to>
                    <xdr:col>66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18" name="Group Box 377">
              <controlPr defaultSize="0" autoFill="0" autoPict="0">
                <anchor moveWithCells="1">
                  <from>
                    <xdr:col>66</xdr:col>
                    <xdr:colOff>19050</xdr:colOff>
                    <xdr:row>1</xdr:row>
                    <xdr:rowOff>600075</xdr:rowOff>
                  </from>
                  <to>
                    <xdr:col>66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19" name="Option Button 378">
              <controlPr defaultSize="0" autoFill="0" autoLine="0" autoPict="0">
                <anchor moveWithCells="1">
                  <from>
                    <xdr:col>67</xdr:col>
                    <xdr:colOff>85725</xdr:colOff>
                    <xdr:row>2</xdr:row>
                    <xdr:rowOff>447675</xdr:rowOff>
                  </from>
                  <to>
                    <xdr:col>67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20" name="Option Button 379">
              <controlPr defaultSize="0" autoFill="0" autoLine="0" autoPict="0">
                <anchor moveWithCells="1">
                  <from>
                    <xdr:col>67</xdr:col>
                    <xdr:colOff>85725</xdr:colOff>
                    <xdr:row>2</xdr:row>
                    <xdr:rowOff>295275</xdr:rowOff>
                  </from>
                  <to>
                    <xdr:col>67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21" name="Option Button 380">
              <controlPr defaultSize="0" autoFill="0" autoLine="0" autoPict="0">
                <anchor moveWithCells="1">
                  <from>
                    <xdr:col>67</xdr:col>
                    <xdr:colOff>85725</xdr:colOff>
                    <xdr:row>2</xdr:row>
                    <xdr:rowOff>161925</xdr:rowOff>
                  </from>
                  <to>
                    <xdr:col>67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22" name="Option Button 381">
              <controlPr defaultSize="0" autoFill="0" autoLine="0" autoPict="0">
                <anchor moveWithCells="1">
                  <from>
                    <xdr:col>67</xdr:col>
                    <xdr:colOff>85725</xdr:colOff>
                    <xdr:row>2</xdr:row>
                    <xdr:rowOff>28575</xdr:rowOff>
                  </from>
                  <to>
                    <xdr:col>67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23" name="Group Box 382">
              <controlPr defaultSize="0" autoFill="0" autoPict="0">
                <anchor moveWithCells="1">
                  <from>
                    <xdr:col>67</xdr:col>
                    <xdr:colOff>19050</xdr:colOff>
                    <xdr:row>1</xdr:row>
                    <xdr:rowOff>600075</xdr:rowOff>
                  </from>
                  <to>
                    <xdr:col>67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24" name="Option Button 383">
              <controlPr defaultSize="0" autoFill="0" autoLine="0" autoPict="0">
                <anchor moveWithCells="1">
                  <from>
                    <xdr:col>68</xdr:col>
                    <xdr:colOff>85725</xdr:colOff>
                    <xdr:row>2</xdr:row>
                    <xdr:rowOff>447675</xdr:rowOff>
                  </from>
                  <to>
                    <xdr:col>68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25" name="Option Button 384">
              <controlPr defaultSize="0" autoFill="0" autoLine="0" autoPict="0">
                <anchor moveWithCells="1">
                  <from>
                    <xdr:col>68</xdr:col>
                    <xdr:colOff>85725</xdr:colOff>
                    <xdr:row>2</xdr:row>
                    <xdr:rowOff>295275</xdr:rowOff>
                  </from>
                  <to>
                    <xdr:col>68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26" name="Option Button 385">
              <controlPr defaultSize="0" autoFill="0" autoLine="0" autoPict="0">
                <anchor moveWithCells="1">
                  <from>
                    <xdr:col>68</xdr:col>
                    <xdr:colOff>85725</xdr:colOff>
                    <xdr:row>2</xdr:row>
                    <xdr:rowOff>161925</xdr:rowOff>
                  </from>
                  <to>
                    <xdr:col>68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27" name="Option Button 386">
              <controlPr defaultSize="0" autoFill="0" autoLine="0" autoPict="0">
                <anchor moveWithCells="1">
                  <from>
                    <xdr:col>68</xdr:col>
                    <xdr:colOff>85725</xdr:colOff>
                    <xdr:row>2</xdr:row>
                    <xdr:rowOff>28575</xdr:rowOff>
                  </from>
                  <to>
                    <xdr:col>68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28" name="Group Box 387">
              <controlPr defaultSize="0" autoFill="0" autoPict="0">
                <anchor moveWithCells="1">
                  <from>
                    <xdr:col>68</xdr:col>
                    <xdr:colOff>19050</xdr:colOff>
                    <xdr:row>1</xdr:row>
                    <xdr:rowOff>600075</xdr:rowOff>
                  </from>
                  <to>
                    <xdr:col>68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29" name="Option Button 388">
              <controlPr defaultSize="0" autoFill="0" autoLine="0" autoPict="0">
                <anchor moveWithCells="1">
                  <from>
                    <xdr:col>69</xdr:col>
                    <xdr:colOff>85725</xdr:colOff>
                    <xdr:row>2</xdr:row>
                    <xdr:rowOff>447675</xdr:rowOff>
                  </from>
                  <to>
                    <xdr:col>69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30" name="Option Button 389">
              <controlPr defaultSize="0" autoFill="0" autoLine="0" autoPict="0">
                <anchor moveWithCells="1">
                  <from>
                    <xdr:col>69</xdr:col>
                    <xdr:colOff>85725</xdr:colOff>
                    <xdr:row>2</xdr:row>
                    <xdr:rowOff>295275</xdr:rowOff>
                  </from>
                  <to>
                    <xdr:col>69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31" name="Option Button 390">
              <controlPr defaultSize="0" autoFill="0" autoLine="0" autoPict="0">
                <anchor moveWithCells="1">
                  <from>
                    <xdr:col>69</xdr:col>
                    <xdr:colOff>85725</xdr:colOff>
                    <xdr:row>2</xdr:row>
                    <xdr:rowOff>161925</xdr:rowOff>
                  </from>
                  <to>
                    <xdr:col>69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32" name="Option Button 391">
              <controlPr defaultSize="0" autoFill="0" autoLine="0" autoPict="0">
                <anchor moveWithCells="1">
                  <from>
                    <xdr:col>69</xdr:col>
                    <xdr:colOff>85725</xdr:colOff>
                    <xdr:row>2</xdr:row>
                    <xdr:rowOff>28575</xdr:rowOff>
                  </from>
                  <to>
                    <xdr:col>69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33" name="Group Box 392">
              <controlPr defaultSize="0" autoFill="0" autoPict="0">
                <anchor moveWithCells="1">
                  <from>
                    <xdr:col>69</xdr:col>
                    <xdr:colOff>19050</xdr:colOff>
                    <xdr:row>1</xdr:row>
                    <xdr:rowOff>600075</xdr:rowOff>
                  </from>
                  <to>
                    <xdr:col>69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34" name="Option Button 393">
              <controlPr defaultSize="0" autoFill="0" autoLine="0" autoPict="0">
                <anchor moveWithCells="1">
                  <from>
                    <xdr:col>70</xdr:col>
                    <xdr:colOff>85725</xdr:colOff>
                    <xdr:row>2</xdr:row>
                    <xdr:rowOff>447675</xdr:rowOff>
                  </from>
                  <to>
                    <xdr:col>70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35" name="Option Button 394">
              <controlPr defaultSize="0" autoFill="0" autoLine="0" autoPict="0">
                <anchor moveWithCells="1">
                  <from>
                    <xdr:col>70</xdr:col>
                    <xdr:colOff>85725</xdr:colOff>
                    <xdr:row>2</xdr:row>
                    <xdr:rowOff>295275</xdr:rowOff>
                  </from>
                  <to>
                    <xdr:col>70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36" name="Option Button 395">
              <controlPr defaultSize="0" autoFill="0" autoLine="0" autoPict="0">
                <anchor moveWithCells="1">
                  <from>
                    <xdr:col>70</xdr:col>
                    <xdr:colOff>85725</xdr:colOff>
                    <xdr:row>2</xdr:row>
                    <xdr:rowOff>161925</xdr:rowOff>
                  </from>
                  <to>
                    <xdr:col>70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37" name="Option Button 396">
              <controlPr defaultSize="0" autoFill="0" autoLine="0" autoPict="0">
                <anchor moveWithCells="1">
                  <from>
                    <xdr:col>70</xdr:col>
                    <xdr:colOff>85725</xdr:colOff>
                    <xdr:row>2</xdr:row>
                    <xdr:rowOff>28575</xdr:rowOff>
                  </from>
                  <to>
                    <xdr:col>70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38" name="Group Box 397">
              <controlPr defaultSize="0" autoFill="0" autoPict="0">
                <anchor moveWithCells="1">
                  <from>
                    <xdr:col>70</xdr:col>
                    <xdr:colOff>19050</xdr:colOff>
                    <xdr:row>1</xdr:row>
                    <xdr:rowOff>600075</xdr:rowOff>
                  </from>
                  <to>
                    <xdr:col>70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39" name="Option Button 398">
              <controlPr defaultSize="0" autoFill="0" autoLine="0" autoPict="0">
                <anchor moveWithCells="1">
                  <from>
                    <xdr:col>71</xdr:col>
                    <xdr:colOff>85725</xdr:colOff>
                    <xdr:row>2</xdr:row>
                    <xdr:rowOff>447675</xdr:rowOff>
                  </from>
                  <to>
                    <xdr:col>71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40" name="Option Button 399">
              <controlPr defaultSize="0" autoFill="0" autoLine="0" autoPict="0">
                <anchor moveWithCells="1">
                  <from>
                    <xdr:col>71</xdr:col>
                    <xdr:colOff>85725</xdr:colOff>
                    <xdr:row>2</xdr:row>
                    <xdr:rowOff>295275</xdr:rowOff>
                  </from>
                  <to>
                    <xdr:col>71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41" name="Option Button 400">
              <controlPr defaultSize="0" autoFill="0" autoLine="0" autoPict="0">
                <anchor moveWithCells="1">
                  <from>
                    <xdr:col>71</xdr:col>
                    <xdr:colOff>85725</xdr:colOff>
                    <xdr:row>2</xdr:row>
                    <xdr:rowOff>161925</xdr:rowOff>
                  </from>
                  <to>
                    <xdr:col>71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42" name="Option Button 401">
              <controlPr defaultSize="0" autoFill="0" autoLine="0" autoPict="0">
                <anchor moveWithCells="1">
                  <from>
                    <xdr:col>71</xdr:col>
                    <xdr:colOff>85725</xdr:colOff>
                    <xdr:row>2</xdr:row>
                    <xdr:rowOff>28575</xdr:rowOff>
                  </from>
                  <to>
                    <xdr:col>71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43" name="Group Box 402">
              <controlPr defaultSize="0" autoFill="0" autoPict="0">
                <anchor moveWithCells="1">
                  <from>
                    <xdr:col>71</xdr:col>
                    <xdr:colOff>19050</xdr:colOff>
                    <xdr:row>1</xdr:row>
                    <xdr:rowOff>600075</xdr:rowOff>
                  </from>
                  <to>
                    <xdr:col>71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44" name="Option Button 403">
              <controlPr defaultSize="0" autoFill="0" autoLine="0" autoPict="0">
                <anchor moveWithCells="1">
                  <from>
                    <xdr:col>72</xdr:col>
                    <xdr:colOff>85725</xdr:colOff>
                    <xdr:row>2</xdr:row>
                    <xdr:rowOff>447675</xdr:rowOff>
                  </from>
                  <to>
                    <xdr:col>72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45" name="Option Button 404">
              <controlPr defaultSize="0" autoFill="0" autoLine="0" autoPict="0">
                <anchor moveWithCells="1">
                  <from>
                    <xdr:col>72</xdr:col>
                    <xdr:colOff>85725</xdr:colOff>
                    <xdr:row>2</xdr:row>
                    <xdr:rowOff>295275</xdr:rowOff>
                  </from>
                  <to>
                    <xdr:col>72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46" name="Option Button 405">
              <controlPr defaultSize="0" autoFill="0" autoLine="0" autoPict="0">
                <anchor moveWithCells="1">
                  <from>
                    <xdr:col>72</xdr:col>
                    <xdr:colOff>85725</xdr:colOff>
                    <xdr:row>2</xdr:row>
                    <xdr:rowOff>161925</xdr:rowOff>
                  </from>
                  <to>
                    <xdr:col>72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47" name="Option Button 406">
              <controlPr defaultSize="0" autoFill="0" autoLine="0" autoPict="0">
                <anchor moveWithCells="1">
                  <from>
                    <xdr:col>72</xdr:col>
                    <xdr:colOff>85725</xdr:colOff>
                    <xdr:row>2</xdr:row>
                    <xdr:rowOff>28575</xdr:rowOff>
                  </from>
                  <to>
                    <xdr:col>72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48" name="Group Box 407">
              <controlPr defaultSize="0" autoFill="0" autoPict="0">
                <anchor moveWithCells="1">
                  <from>
                    <xdr:col>72</xdr:col>
                    <xdr:colOff>19050</xdr:colOff>
                    <xdr:row>1</xdr:row>
                    <xdr:rowOff>600075</xdr:rowOff>
                  </from>
                  <to>
                    <xdr:col>72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49" name="Option Button 408">
              <controlPr defaultSize="0" autoFill="0" autoLine="0" autoPict="0">
                <anchor moveWithCells="1">
                  <from>
                    <xdr:col>73</xdr:col>
                    <xdr:colOff>85725</xdr:colOff>
                    <xdr:row>2</xdr:row>
                    <xdr:rowOff>447675</xdr:rowOff>
                  </from>
                  <to>
                    <xdr:col>73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50" name="Option Button 409">
              <controlPr defaultSize="0" autoFill="0" autoLine="0" autoPict="0">
                <anchor moveWithCells="1">
                  <from>
                    <xdr:col>73</xdr:col>
                    <xdr:colOff>85725</xdr:colOff>
                    <xdr:row>2</xdr:row>
                    <xdr:rowOff>295275</xdr:rowOff>
                  </from>
                  <to>
                    <xdr:col>73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51" name="Option Button 410">
              <controlPr defaultSize="0" autoFill="0" autoLine="0" autoPict="0">
                <anchor moveWithCells="1">
                  <from>
                    <xdr:col>73</xdr:col>
                    <xdr:colOff>85725</xdr:colOff>
                    <xdr:row>2</xdr:row>
                    <xdr:rowOff>161925</xdr:rowOff>
                  </from>
                  <to>
                    <xdr:col>73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52" name="Option Button 411">
              <controlPr defaultSize="0" autoFill="0" autoLine="0" autoPict="0">
                <anchor moveWithCells="1">
                  <from>
                    <xdr:col>73</xdr:col>
                    <xdr:colOff>85725</xdr:colOff>
                    <xdr:row>2</xdr:row>
                    <xdr:rowOff>28575</xdr:rowOff>
                  </from>
                  <to>
                    <xdr:col>73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53" name="Group Box 412">
              <controlPr defaultSize="0" autoFill="0" autoPict="0">
                <anchor moveWithCells="1">
                  <from>
                    <xdr:col>73</xdr:col>
                    <xdr:colOff>19050</xdr:colOff>
                    <xdr:row>1</xdr:row>
                    <xdr:rowOff>600075</xdr:rowOff>
                  </from>
                  <to>
                    <xdr:col>73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54" name="Option Button 413">
              <controlPr defaultSize="0" autoFill="0" autoLine="0" autoPict="0">
                <anchor moveWithCells="1">
                  <from>
                    <xdr:col>74</xdr:col>
                    <xdr:colOff>85725</xdr:colOff>
                    <xdr:row>2</xdr:row>
                    <xdr:rowOff>447675</xdr:rowOff>
                  </from>
                  <to>
                    <xdr:col>74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55" name="Option Button 414">
              <controlPr defaultSize="0" autoFill="0" autoLine="0" autoPict="0">
                <anchor moveWithCells="1">
                  <from>
                    <xdr:col>74</xdr:col>
                    <xdr:colOff>85725</xdr:colOff>
                    <xdr:row>2</xdr:row>
                    <xdr:rowOff>295275</xdr:rowOff>
                  </from>
                  <to>
                    <xdr:col>74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56" name="Option Button 415">
              <controlPr defaultSize="0" autoFill="0" autoLine="0" autoPict="0">
                <anchor moveWithCells="1">
                  <from>
                    <xdr:col>74</xdr:col>
                    <xdr:colOff>85725</xdr:colOff>
                    <xdr:row>2</xdr:row>
                    <xdr:rowOff>161925</xdr:rowOff>
                  </from>
                  <to>
                    <xdr:col>74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57" name="Option Button 416">
              <controlPr defaultSize="0" autoFill="0" autoLine="0" autoPict="0">
                <anchor moveWithCells="1">
                  <from>
                    <xdr:col>74</xdr:col>
                    <xdr:colOff>85725</xdr:colOff>
                    <xdr:row>2</xdr:row>
                    <xdr:rowOff>28575</xdr:rowOff>
                  </from>
                  <to>
                    <xdr:col>74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58" name="Group Box 417">
              <controlPr defaultSize="0" autoFill="0" autoPict="0">
                <anchor moveWithCells="1">
                  <from>
                    <xdr:col>74</xdr:col>
                    <xdr:colOff>19050</xdr:colOff>
                    <xdr:row>1</xdr:row>
                    <xdr:rowOff>600075</xdr:rowOff>
                  </from>
                  <to>
                    <xdr:col>74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59" name="Option Button 418">
              <controlPr defaultSize="0" autoFill="0" autoLine="0" autoPict="0">
                <anchor moveWithCells="1">
                  <from>
                    <xdr:col>75</xdr:col>
                    <xdr:colOff>85725</xdr:colOff>
                    <xdr:row>2</xdr:row>
                    <xdr:rowOff>447675</xdr:rowOff>
                  </from>
                  <to>
                    <xdr:col>75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60" name="Option Button 419">
              <controlPr defaultSize="0" autoFill="0" autoLine="0" autoPict="0">
                <anchor moveWithCells="1">
                  <from>
                    <xdr:col>75</xdr:col>
                    <xdr:colOff>85725</xdr:colOff>
                    <xdr:row>2</xdr:row>
                    <xdr:rowOff>295275</xdr:rowOff>
                  </from>
                  <to>
                    <xdr:col>75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61" name="Option Button 420">
              <controlPr defaultSize="0" autoFill="0" autoLine="0" autoPict="0">
                <anchor moveWithCells="1">
                  <from>
                    <xdr:col>75</xdr:col>
                    <xdr:colOff>85725</xdr:colOff>
                    <xdr:row>2</xdr:row>
                    <xdr:rowOff>161925</xdr:rowOff>
                  </from>
                  <to>
                    <xdr:col>75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62" name="Option Button 421">
              <controlPr defaultSize="0" autoFill="0" autoLine="0" autoPict="0">
                <anchor moveWithCells="1">
                  <from>
                    <xdr:col>75</xdr:col>
                    <xdr:colOff>85725</xdr:colOff>
                    <xdr:row>2</xdr:row>
                    <xdr:rowOff>28575</xdr:rowOff>
                  </from>
                  <to>
                    <xdr:col>75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63" name="Group Box 422">
              <controlPr defaultSize="0" autoFill="0" autoPict="0">
                <anchor moveWithCells="1">
                  <from>
                    <xdr:col>75</xdr:col>
                    <xdr:colOff>19050</xdr:colOff>
                    <xdr:row>1</xdr:row>
                    <xdr:rowOff>600075</xdr:rowOff>
                  </from>
                  <to>
                    <xdr:col>75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64" name="Option Button 423">
              <controlPr defaultSize="0" autoFill="0" autoLine="0" autoPict="0">
                <anchor moveWithCells="1">
                  <from>
                    <xdr:col>76</xdr:col>
                    <xdr:colOff>85725</xdr:colOff>
                    <xdr:row>2</xdr:row>
                    <xdr:rowOff>447675</xdr:rowOff>
                  </from>
                  <to>
                    <xdr:col>76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65" name="Option Button 424">
              <controlPr defaultSize="0" autoFill="0" autoLine="0" autoPict="0">
                <anchor moveWithCells="1">
                  <from>
                    <xdr:col>76</xdr:col>
                    <xdr:colOff>85725</xdr:colOff>
                    <xdr:row>2</xdr:row>
                    <xdr:rowOff>295275</xdr:rowOff>
                  </from>
                  <to>
                    <xdr:col>76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66" name="Option Button 425">
              <controlPr defaultSize="0" autoFill="0" autoLine="0" autoPict="0">
                <anchor moveWithCells="1">
                  <from>
                    <xdr:col>76</xdr:col>
                    <xdr:colOff>85725</xdr:colOff>
                    <xdr:row>2</xdr:row>
                    <xdr:rowOff>161925</xdr:rowOff>
                  </from>
                  <to>
                    <xdr:col>76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67" name="Option Button 426">
              <controlPr defaultSize="0" autoFill="0" autoLine="0" autoPict="0">
                <anchor moveWithCells="1">
                  <from>
                    <xdr:col>76</xdr:col>
                    <xdr:colOff>85725</xdr:colOff>
                    <xdr:row>2</xdr:row>
                    <xdr:rowOff>28575</xdr:rowOff>
                  </from>
                  <to>
                    <xdr:col>76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68" name="Group Box 427">
              <controlPr defaultSize="0" autoFill="0" autoPict="0">
                <anchor moveWithCells="1">
                  <from>
                    <xdr:col>76</xdr:col>
                    <xdr:colOff>19050</xdr:colOff>
                    <xdr:row>1</xdr:row>
                    <xdr:rowOff>600075</xdr:rowOff>
                  </from>
                  <to>
                    <xdr:col>76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69" name="Option Button 428">
              <controlPr defaultSize="0" autoFill="0" autoLine="0" autoPict="0">
                <anchor moveWithCells="1">
                  <from>
                    <xdr:col>77</xdr:col>
                    <xdr:colOff>85725</xdr:colOff>
                    <xdr:row>2</xdr:row>
                    <xdr:rowOff>447675</xdr:rowOff>
                  </from>
                  <to>
                    <xdr:col>77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70" name="Option Button 429">
              <controlPr defaultSize="0" autoFill="0" autoLine="0" autoPict="0">
                <anchor moveWithCells="1">
                  <from>
                    <xdr:col>77</xdr:col>
                    <xdr:colOff>85725</xdr:colOff>
                    <xdr:row>2</xdr:row>
                    <xdr:rowOff>295275</xdr:rowOff>
                  </from>
                  <to>
                    <xdr:col>77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71" name="Option Button 430">
              <controlPr defaultSize="0" autoFill="0" autoLine="0" autoPict="0">
                <anchor moveWithCells="1">
                  <from>
                    <xdr:col>77</xdr:col>
                    <xdr:colOff>85725</xdr:colOff>
                    <xdr:row>2</xdr:row>
                    <xdr:rowOff>161925</xdr:rowOff>
                  </from>
                  <to>
                    <xdr:col>77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72" name="Option Button 431">
              <controlPr defaultSize="0" autoFill="0" autoLine="0" autoPict="0">
                <anchor moveWithCells="1">
                  <from>
                    <xdr:col>77</xdr:col>
                    <xdr:colOff>85725</xdr:colOff>
                    <xdr:row>2</xdr:row>
                    <xdr:rowOff>28575</xdr:rowOff>
                  </from>
                  <to>
                    <xdr:col>77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73" name="Group Box 432">
              <controlPr defaultSize="0" autoFill="0" autoPict="0">
                <anchor moveWithCells="1">
                  <from>
                    <xdr:col>77</xdr:col>
                    <xdr:colOff>19050</xdr:colOff>
                    <xdr:row>1</xdr:row>
                    <xdr:rowOff>600075</xdr:rowOff>
                  </from>
                  <to>
                    <xdr:col>77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74" name="Option Button 433">
              <controlPr defaultSize="0" autoFill="0" autoLine="0" autoPict="0">
                <anchor moveWithCells="1">
                  <from>
                    <xdr:col>78</xdr:col>
                    <xdr:colOff>85725</xdr:colOff>
                    <xdr:row>2</xdr:row>
                    <xdr:rowOff>447675</xdr:rowOff>
                  </from>
                  <to>
                    <xdr:col>78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75" name="Option Button 434">
              <controlPr defaultSize="0" autoFill="0" autoLine="0" autoPict="0">
                <anchor moveWithCells="1">
                  <from>
                    <xdr:col>78</xdr:col>
                    <xdr:colOff>85725</xdr:colOff>
                    <xdr:row>2</xdr:row>
                    <xdr:rowOff>295275</xdr:rowOff>
                  </from>
                  <to>
                    <xdr:col>78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76" name="Option Button 435">
              <controlPr defaultSize="0" autoFill="0" autoLine="0" autoPict="0">
                <anchor moveWithCells="1">
                  <from>
                    <xdr:col>78</xdr:col>
                    <xdr:colOff>85725</xdr:colOff>
                    <xdr:row>2</xdr:row>
                    <xdr:rowOff>161925</xdr:rowOff>
                  </from>
                  <to>
                    <xdr:col>78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77" name="Option Button 436">
              <controlPr defaultSize="0" autoFill="0" autoLine="0" autoPict="0">
                <anchor moveWithCells="1">
                  <from>
                    <xdr:col>78</xdr:col>
                    <xdr:colOff>85725</xdr:colOff>
                    <xdr:row>2</xdr:row>
                    <xdr:rowOff>28575</xdr:rowOff>
                  </from>
                  <to>
                    <xdr:col>78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78" name="Group Box 437">
              <controlPr defaultSize="0" autoFill="0" autoPict="0">
                <anchor moveWithCells="1">
                  <from>
                    <xdr:col>78</xdr:col>
                    <xdr:colOff>19050</xdr:colOff>
                    <xdr:row>1</xdr:row>
                    <xdr:rowOff>600075</xdr:rowOff>
                  </from>
                  <to>
                    <xdr:col>78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79" name="Option Button 438">
              <controlPr defaultSize="0" autoFill="0" autoLine="0" autoPict="0">
                <anchor moveWithCells="1">
                  <from>
                    <xdr:col>79</xdr:col>
                    <xdr:colOff>85725</xdr:colOff>
                    <xdr:row>2</xdr:row>
                    <xdr:rowOff>447675</xdr:rowOff>
                  </from>
                  <to>
                    <xdr:col>79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80" name="Option Button 439">
              <controlPr defaultSize="0" autoFill="0" autoLine="0" autoPict="0">
                <anchor moveWithCells="1">
                  <from>
                    <xdr:col>79</xdr:col>
                    <xdr:colOff>85725</xdr:colOff>
                    <xdr:row>2</xdr:row>
                    <xdr:rowOff>295275</xdr:rowOff>
                  </from>
                  <to>
                    <xdr:col>79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81" name="Option Button 440">
              <controlPr defaultSize="0" autoFill="0" autoLine="0" autoPict="0">
                <anchor moveWithCells="1">
                  <from>
                    <xdr:col>79</xdr:col>
                    <xdr:colOff>85725</xdr:colOff>
                    <xdr:row>2</xdr:row>
                    <xdr:rowOff>161925</xdr:rowOff>
                  </from>
                  <to>
                    <xdr:col>79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82" name="Option Button 441">
              <controlPr defaultSize="0" autoFill="0" autoLine="0" autoPict="0">
                <anchor moveWithCells="1">
                  <from>
                    <xdr:col>79</xdr:col>
                    <xdr:colOff>85725</xdr:colOff>
                    <xdr:row>2</xdr:row>
                    <xdr:rowOff>28575</xdr:rowOff>
                  </from>
                  <to>
                    <xdr:col>79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83" name="Group Box 442">
              <controlPr defaultSize="0" autoFill="0" autoPict="0">
                <anchor moveWithCells="1">
                  <from>
                    <xdr:col>79</xdr:col>
                    <xdr:colOff>19050</xdr:colOff>
                    <xdr:row>1</xdr:row>
                    <xdr:rowOff>600075</xdr:rowOff>
                  </from>
                  <to>
                    <xdr:col>79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84" name="Option Button 443">
              <controlPr defaultSize="0" autoFill="0" autoLine="0" autoPict="0">
                <anchor moveWithCells="1">
                  <from>
                    <xdr:col>80</xdr:col>
                    <xdr:colOff>85725</xdr:colOff>
                    <xdr:row>2</xdr:row>
                    <xdr:rowOff>447675</xdr:rowOff>
                  </from>
                  <to>
                    <xdr:col>80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85" name="Option Button 444">
              <controlPr defaultSize="0" autoFill="0" autoLine="0" autoPict="0">
                <anchor moveWithCells="1">
                  <from>
                    <xdr:col>80</xdr:col>
                    <xdr:colOff>85725</xdr:colOff>
                    <xdr:row>2</xdr:row>
                    <xdr:rowOff>295275</xdr:rowOff>
                  </from>
                  <to>
                    <xdr:col>80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86" name="Option Button 445">
              <controlPr defaultSize="0" autoFill="0" autoLine="0" autoPict="0">
                <anchor moveWithCells="1">
                  <from>
                    <xdr:col>80</xdr:col>
                    <xdr:colOff>85725</xdr:colOff>
                    <xdr:row>2</xdr:row>
                    <xdr:rowOff>161925</xdr:rowOff>
                  </from>
                  <to>
                    <xdr:col>80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87" name="Option Button 446">
              <controlPr defaultSize="0" autoFill="0" autoLine="0" autoPict="0">
                <anchor moveWithCells="1">
                  <from>
                    <xdr:col>80</xdr:col>
                    <xdr:colOff>85725</xdr:colOff>
                    <xdr:row>2</xdr:row>
                    <xdr:rowOff>28575</xdr:rowOff>
                  </from>
                  <to>
                    <xdr:col>80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88" name="Group Box 447">
              <controlPr defaultSize="0" autoFill="0" autoPict="0">
                <anchor moveWithCells="1">
                  <from>
                    <xdr:col>80</xdr:col>
                    <xdr:colOff>19050</xdr:colOff>
                    <xdr:row>1</xdr:row>
                    <xdr:rowOff>600075</xdr:rowOff>
                  </from>
                  <to>
                    <xdr:col>80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389" name="Option Button 448">
              <controlPr defaultSize="0" autoFill="0" autoLine="0" autoPict="0">
                <anchor moveWithCells="1">
                  <from>
                    <xdr:col>81</xdr:col>
                    <xdr:colOff>85725</xdr:colOff>
                    <xdr:row>2</xdr:row>
                    <xdr:rowOff>447675</xdr:rowOff>
                  </from>
                  <to>
                    <xdr:col>81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390" name="Option Button 449">
              <controlPr defaultSize="0" autoFill="0" autoLine="0" autoPict="0">
                <anchor moveWithCells="1">
                  <from>
                    <xdr:col>81</xdr:col>
                    <xdr:colOff>85725</xdr:colOff>
                    <xdr:row>2</xdr:row>
                    <xdr:rowOff>295275</xdr:rowOff>
                  </from>
                  <to>
                    <xdr:col>81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391" name="Option Button 450">
              <controlPr defaultSize="0" autoFill="0" autoLine="0" autoPict="0">
                <anchor moveWithCells="1">
                  <from>
                    <xdr:col>81</xdr:col>
                    <xdr:colOff>85725</xdr:colOff>
                    <xdr:row>2</xdr:row>
                    <xdr:rowOff>161925</xdr:rowOff>
                  </from>
                  <to>
                    <xdr:col>81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392" name="Option Button 451">
              <controlPr defaultSize="0" autoFill="0" autoLine="0" autoPict="0">
                <anchor moveWithCells="1">
                  <from>
                    <xdr:col>81</xdr:col>
                    <xdr:colOff>85725</xdr:colOff>
                    <xdr:row>2</xdr:row>
                    <xdr:rowOff>28575</xdr:rowOff>
                  </from>
                  <to>
                    <xdr:col>81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393" name="Group Box 452">
              <controlPr defaultSize="0" autoFill="0" autoPict="0">
                <anchor moveWithCells="1">
                  <from>
                    <xdr:col>81</xdr:col>
                    <xdr:colOff>19050</xdr:colOff>
                    <xdr:row>1</xdr:row>
                    <xdr:rowOff>600075</xdr:rowOff>
                  </from>
                  <to>
                    <xdr:col>81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394" name="Option Button 453">
              <controlPr defaultSize="0" autoFill="0" autoLine="0" autoPict="0">
                <anchor moveWithCells="1">
                  <from>
                    <xdr:col>82</xdr:col>
                    <xdr:colOff>85725</xdr:colOff>
                    <xdr:row>2</xdr:row>
                    <xdr:rowOff>447675</xdr:rowOff>
                  </from>
                  <to>
                    <xdr:col>82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395" name="Option Button 454">
              <controlPr defaultSize="0" autoFill="0" autoLine="0" autoPict="0">
                <anchor moveWithCells="1">
                  <from>
                    <xdr:col>82</xdr:col>
                    <xdr:colOff>85725</xdr:colOff>
                    <xdr:row>2</xdr:row>
                    <xdr:rowOff>295275</xdr:rowOff>
                  </from>
                  <to>
                    <xdr:col>82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396" name="Option Button 455">
              <controlPr defaultSize="0" autoFill="0" autoLine="0" autoPict="0">
                <anchor moveWithCells="1">
                  <from>
                    <xdr:col>82</xdr:col>
                    <xdr:colOff>85725</xdr:colOff>
                    <xdr:row>2</xdr:row>
                    <xdr:rowOff>161925</xdr:rowOff>
                  </from>
                  <to>
                    <xdr:col>82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397" name="Option Button 456">
              <controlPr defaultSize="0" autoFill="0" autoLine="0" autoPict="0">
                <anchor moveWithCells="1">
                  <from>
                    <xdr:col>82</xdr:col>
                    <xdr:colOff>85725</xdr:colOff>
                    <xdr:row>2</xdr:row>
                    <xdr:rowOff>28575</xdr:rowOff>
                  </from>
                  <to>
                    <xdr:col>82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98" name="Group Box 457">
              <controlPr defaultSize="0" autoFill="0" autoPict="0">
                <anchor moveWithCells="1">
                  <from>
                    <xdr:col>82</xdr:col>
                    <xdr:colOff>19050</xdr:colOff>
                    <xdr:row>1</xdr:row>
                    <xdr:rowOff>600075</xdr:rowOff>
                  </from>
                  <to>
                    <xdr:col>82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399" name="Option Button 458">
              <controlPr defaultSize="0" autoFill="0" autoLine="0" autoPict="0">
                <anchor moveWithCells="1">
                  <from>
                    <xdr:col>83</xdr:col>
                    <xdr:colOff>85725</xdr:colOff>
                    <xdr:row>2</xdr:row>
                    <xdr:rowOff>447675</xdr:rowOff>
                  </from>
                  <to>
                    <xdr:col>83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00" name="Option Button 459">
              <controlPr defaultSize="0" autoFill="0" autoLine="0" autoPict="0">
                <anchor moveWithCells="1">
                  <from>
                    <xdr:col>83</xdr:col>
                    <xdr:colOff>85725</xdr:colOff>
                    <xdr:row>2</xdr:row>
                    <xdr:rowOff>295275</xdr:rowOff>
                  </from>
                  <to>
                    <xdr:col>83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01" name="Option Button 460">
              <controlPr defaultSize="0" autoFill="0" autoLine="0" autoPict="0">
                <anchor moveWithCells="1">
                  <from>
                    <xdr:col>83</xdr:col>
                    <xdr:colOff>85725</xdr:colOff>
                    <xdr:row>2</xdr:row>
                    <xdr:rowOff>161925</xdr:rowOff>
                  </from>
                  <to>
                    <xdr:col>83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02" name="Option Button 461">
              <controlPr defaultSize="0" autoFill="0" autoLine="0" autoPict="0">
                <anchor moveWithCells="1">
                  <from>
                    <xdr:col>83</xdr:col>
                    <xdr:colOff>85725</xdr:colOff>
                    <xdr:row>2</xdr:row>
                    <xdr:rowOff>28575</xdr:rowOff>
                  </from>
                  <to>
                    <xdr:col>83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03" name="Group Box 462">
              <controlPr defaultSize="0" autoFill="0" autoPict="0">
                <anchor moveWithCells="1">
                  <from>
                    <xdr:col>83</xdr:col>
                    <xdr:colOff>19050</xdr:colOff>
                    <xdr:row>1</xdr:row>
                    <xdr:rowOff>600075</xdr:rowOff>
                  </from>
                  <to>
                    <xdr:col>83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04" name="Option Button 463">
              <controlPr defaultSize="0" autoFill="0" autoLine="0" autoPict="0">
                <anchor moveWithCells="1">
                  <from>
                    <xdr:col>84</xdr:col>
                    <xdr:colOff>85725</xdr:colOff>
                    <xdr:row>2</xdr:row>
                    <xdr:rowOff>447675</xdr:rowOff>
                  </from>
                  <to>
                    <xdr:col>84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05" name="Option Button 464">
              <controlPr defaultSize="0" autoFill="0" autoLine="0" autoPict="0">
                <anchor moveWithCells="1">
                  <from>
                    <xdr:col>84</xdr:col>
                    <xdr:colOff>85725</xdr:colOff>
                    <xdr:row>2</xdr:row>
                    <xdr:rowOff>295275</xdr:rowOff>
                  </from>
                  <to>
                    <xdr:col>84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06" name="Option Button 465">
              <controlPr defaultSize="0" autoFill="0" autoLine="0" autoPict="0">
                <anchor moveWithCells="1">
                  <from>
                    <xdr:col>84</xdr:col>
                    <xdr:colOff>85725</xdr:colOff>
                    <xdr:row>2</xdr:row>
                    <xdr:rowOff>161925</xdr:rowOff>
                  </from>
                  <to>
                    <xdr:col>84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07" name="Option Button 466">
              <controlPr defaultSize="0" autoFill="0" autoLine="0" autoPict="0">
                <anchor moveWithCells="1">
                  <from>
                    <xdr:col>84</xdr:col>
                    <xdr:colOff>85725</xdr:colOff>
                    <xdr:row>2</xdr:row>
                    <xdr:rowOff>28575</xdr:rowOff>
                  </from>
                  <to>
                    <xdr:col>84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08" name="Group Box 467">
              <controlPr defaultSize="0" autoFill="0" autoPict="0">
                <anchor moveWithCells="1">
                  <from>
                    <xdr:col>84</xdr:col>
                    <xdr:colOff>19050</xdr:colOff>
                    <xdr:row>1</xdr:row>
                    <xdr:rowOff>600075</xdr:rowOff>
                  </from>
                  <to>
                    <xdr:col>84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09" name="Option Button 468">
              <controlPr defaultSize="0" autoFill="0" autoLine="0" autoPict="0">
                <anchor moveWithCells="1">
                  <from>
                    <xdr:col>85</xdr:col>
                    <xdr:colOff>85725</xdr:colOff>
                    <xdr:row>2</xdr:row>
                    <xdr:rowOff>447675</xdr:rowOff>
                  </from>
                  <to>
                    <xdr:col>85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10" name="Option Button 469">
              <controlPr defaultSize="0" autoFill="0" autoLine="0" autoPict="0">
                <anchor moveWithCells="1">
                  <from>
                    <xdr:col>85</xdr:col>
                    <xdr:colOff>85725</xdr:colOff>
                    <xdr:row>2</xdr:row>
                    <xdr:rowOff>295275</xdr:rowOff>
                  </from>
                  <to>
                    <xdr:col>85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11" name="Option Button 470">
              <controlPr defaultSize="0" autoFill="0" autoLine="0" autoPict="0">
                <anchor moveWithCells="1">
                  <from>
                    <xdr:col>85</xdr:col>
                    <xdr:colOff>85725</xdr:colOff>
                    <xdr:row>2</xdr:row>
                    <xdr:rowOff>161925</xdr:rowOff>
                  </from>
                  <to>
                    <xdr:col>85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12" name="Option Button 471">
              <controlPr defaultSize="0" autoFill="0" autoLine="0" autoPict="0">
                <anchor moveWithCells="1">
                  <from>
                    <xdr:col>85</xdr:col>
                    <xdr:colOff>85725</xdr:colOff>
                    <xdr:row>2</xdr:row>
                    <xdr:rowOff>28575</xdr:rowOff>
                  </from>
                  <to>
                    <xdr:col>85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13" name="Group Box 472">
              <controlPr defaultSize="0" autoFill="0" autoPict="0">
                <anchor moveWithCells="1">
                  <from>
                    <xdr:col>85</xdr:col>
                    <xdr:colOff>19050</xdr:colOff>
                    <xdr:row>1</xdr:row>
                    <xdr:rowOff>600075</xdr:rowOff>
                  </from>
                  <to>
                    <xdr:col>85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14" name="Option Button 473">
              <controlPr defaultSize="0" autoFill="0" autoLine="0" autoPict="0">
                <anchor moveWithCells="1">
                  <from>
                    <xdr:col>86</xdr:col>
                    <xdr:colOff>85725</xdr:colOff>
                    <xdr:row>2</xdr:row>
                    <xdr:rowOff>447675</xdr:rowOff>
                  </from>
                  <to>
                    <xdr:col>86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15" name="Option Button 474">
              <controlPr defaultSize="0" autoFill="0" autoLine="0" autoPict="0">
                <anchor moveWithCells="1">
                  <from>
                    <xdr:col>86</xdr:col>
                    <xdr:colOff>85725</xdr:colOff>
                    <xdr:row>2</xdr:row>
                    <xdr:rowOff>295275</xdr:rowOff>
                  </from>
                  <to>
                    <xdr:col>86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16" name="Option Button 475">
              <controlPr defaultSize="0" autoFill="0" autoLine="0" autoPict="0">
                <anchor moveWithCells="1">
                  <from>
                    <xdr:col>86</xdr:col>
                    <xdr:colOff>85725</xdr:colOff>
                    <xdr:row>2</xdr:row>
                    <xdr:rowOff>161925</xdr:rowOff>
                  </from>
                  <to>
                    <xdr:col>86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17" name="Option Button 476">
              <controlPr defaultSize="0" autoFill="0" autoLine="0" autoPict="0">
                <anchor moveWithCells="1">
                  <from>
                    <xdr:col>86</xdr:col>
                    <xdr:colOff>85725</xdr:colOff>
                    <xdr:row>2</xdr:row>
                    <xdr:rowOff>28575</xdr:rowOff>
                  </from>
                  <to>
                    <xdr:col>86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18" name="Group Box 477">
              <controlPr defaultSize="0" autoFill="0" autoPict="0">
                <anchor moveWithCells="1">
                  <from>
                    <xdr:col>86</xdr:col>
                    <xdr:colOff>19050</xdr:colOff>
                    <xdr:row>1</xdr:row>
                    <xdr:rowOff>600075</xdr:rowOff>
                  </from>
                  <to>
                    <xdr:col>86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19" name="Option Button 478">
              <controlPr defaultSize="0" autoFill="0" autoLine="0" autoPict="0">
                <anchor moveWithCells="1">
                  <from>
                    <xdr:col>87</xdr:col>
                    <xdr:colOff>85725</xdr:colOff>
                    <xdr:row>2</xdr:row>
                    <xdr:rowOff>447675</xdr:rowOff>
                  </from>
                  <to>
                    <xdr:col>87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20" name="Option Button 479">
              <controlPr defaultSize="0" autoFill="0" autoLine="0" autoPict="0">
                <anchor moveWithCells="1">
                  <from>
                    <xdr:col>87</xdr:col>
                    <xdr:colOff>85725</xdr:colOff>
                    <xdr:row>2</xdr:row>
                    <xdr:rowOff>295275</xdr:rowOff>
                  </from>
                  <to>
                    <xdr:col>87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21" name="Option Button 480">
              <controlPr defaultSize="0" autoFill="0" autoLine="0" autoPict="0">
                <anchor moveWithCells="1">
                  <from>
                    <xdr:col>87</xdr:col>
                    <xdr:colOff>85725</xdr:colOff>
                    <xdr:row>2</xdr:row>
                    <xdr:rowOff>161925</xdr:rowOff>
                  </from>
                  <to>
                    <xdr:col>87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22" name="Option Button 481">
              <controlPr defaultSize="0" autoFill="0" autoLine="0" autoPict="0">
                <anchor moveWithCells="1">
                  <from>
                    <xdr:col>87</xdr:col>
                    <xdr:colOff>85725</xdr:colOff>
                    <xdr:row>2</xdr:row>
                    <xdr:rowOff>28575</xdr:rowOff>
                  </from>
                  <to>
                    <xdr:col>87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23" name="Group Box 482">
              <controlPr defaultSize="0" autoFill="0" autoPict="0">
                <anchor moveWithCells="1">
                  <from>
                    <xdr:col>87</xdr:col>
                    <xdr:colOff>19050</xdr:colOff>
                    <xdr:row>1</xdr:row>
                    <xdr:rowOff>600075</xdr:rowOff>
                  </from>
                  <to>
                    <xdr:col>87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24" name="Option Button 483">
              <controlPr defaultSize="0" autoFill="0" autoLine="0" autoPict="0">
                <anchor moveWithCells="1">
                  <from>
                    <xdr:col>88</xdr:col>
                    <xdr:colOff>85725</xdr:colOff>
                    <xdr:row>2</xdr:row>
                    <xdr:rowOff>447675</xdr:rowOff>
                  </from>
                  <to>
                    <xdr:col>88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25" name="Option Button 484">
              <controlPr defaultSize="0" autoFill="0" autoLine="0" autoPict="0">
                <anchor moveWithCells="1">
                  <from>
                    <xdr:col>88</xdr:col>
                    <xdr:colOff>85725</xdr:colOff>
                    <xdr:row>2</xdr:row>
                    <xdr:rowOff>295275</xdr:rowOff>
                  </from>
                  <to>
                    <xdr:col>88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26" name="Option Button 485">
              <controlPr defaultSize="0" autoFill="0" autoLine="0" autoPict="0">
                <anchor moveWithCells="1">
                  <from>
                    <xdr:col>88</xdr:col>
                    <xdr:colOff>85725</xdr:colOff>
                    <xdr:row>2</xdr:row>
                    <xdr:rowOff>161925</xdr:rowOff>
                  </from>
                  <to>
                    <xdr:col>88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27" name="Option Button 486">
              <controlPr defaultSize="0" autoFill="0" autoLine="0" autoPict="0">
                <anchor moveWithCells="1">
                  <from>
                    <xdr:col>88</xdr:col>
                    <xdr:colOff>85725</xdr:colOff>
                    <xdr:row>2</xdr:row>
                    <xdr:rowOff>28575</xdr:rowOff>
                  </from>
                  <to>
                    <xdr:col>88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28" name="Group Box 487">
              <controlPr defaultSize="0" autoFill="0" autoPict="0">
                <anchor moveWithCells="1">
                  <from>
                    <xdr:col>88</xdr:col>
                    <xdr:colOff>19050</xdr:colOff>
                    <xdr:row>1</xdr:row>
                    <xdr:rowOff>600075</xdr:rowOff>
                  </from>
                  <to>
                    <xdr:col>88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29" name="Option Button 488">
              <controlPr defaultSize="0" autoFill="0" autoLine="0" autoPict="0">
                <anchor moveWithCells="1">
                  <from>
                    <xdr:col>89</xdr:col>
                    <xdr:colOff>85725</xdr:colOff>
                    <xdr:row>2</xdr:row>
                    <xdr:rowOff>447675</xdr:rowOff>
                  </from>
                  <to>
                    <xdr:col>89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30" name="Option Button 489">
              <controlPr defaultSize="0" autoFill="0" autoLine="0" autoPict="0">
                <anchor moveWithCells="1">
                  <from>
                    <xdr:col>89</xdr:col>
                    <xdr:colOff>85725</xdr:colOff>
                    <xdr:row>2</xdr:row>
                    <xdr:rowOff>295275</xdr:rowOff>
                  </from>
                  <to>
                    <xdr:col>89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31" name="Option Button 490">
              <controlPr defaultSize="0" autoFill="0" autoLine="0" autoPict="0">
                <anchor moveWithCells="1">
                  <from>
                    <xdr:col>89</xdr:col>
                    <xdr:colOff>85725</xdr:colOff>
                    <xdr:row>2</xdr:row>
                    <xdr:rowOff>161925</xdr:rowOff>
                  </from>
                  <to>
                    <xdr:col>89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32" name="Option Button 491">
              <controlPr defaultSize="0" autoFill="0" autoLine="0" autoPict="0">
                <anchor moveWithCells="1">
                  <from>
                    <xdr:col>89</xdr:col>
                    <xdr:colOff>85725</xdr:colOff>
                    <xdr:row>2</xdr:row>
                    <xdr:rowOff>28575</xdr:rowOff>
                  </from>
                  <to>
                    <xdr:col>89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33" name="Group Box 492">
              <controlPr defaultSize="0" autoFill="0" autoPict="0">
                <anchor moveWithCells="1">
                  <from>
                    <xdr:col>89</xdr:col>
                    <xdr:colOff>19050</xdr:colOff>
                    <xdr:row>1</xdr:row>
                    <xdr:rowOff>600075</xdr:rowOff>
                  </from>
                  <to>
                    <xdr:col>89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34" name="Option Button 493">
              <controlPr defaultSize="0" autoFill="0" autoLine="0" autoPict="0">
                <anchor moveWithCells="1">
                  <from>
                    <xdr:col>90</xdr:col>
                    <xdr:colOff>85725</xdr:colOff>
                    <xdr:row>2</xdr:row>
                    <xdr:rowOff>447675</xdr:rowOff>
                  </from>
                  <to>
                    <xdr:col>90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35" name="Option Button 494">
              <controlPr defaultSize="0" autoFill="0" autoLine="0" autoPict="0">
                <anchor moveWithCells="1">
                  <from>
                    <xdr:col>90</xdr:col>
                    <xdr:colOff>85725</xdr:colOff>
                    <xdr:row>2</xdr:row>
                    <xdr:rowOff>295275</xdr:rowOff>
                  </from>
                  <to>
                    <xdr:col>90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36" name="Option Button 495">
              <controlPr defaultSize="0" autoFill="0" autoLine="0" autoPict="0">
                <anchor moveWithCells="1">
                  <from>
                    <xdr:col>90</xdr:col>
                    <xdr:colOff>85725</xdr:colOff>
                    <xdr:row>2</xdr:row>
                    <xdr:rowOff>161925</xdr:rowOff>
                  </from>
                  <to>
                    <xdr:col>90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37" name="Option Button 496">
              <controlPr defaultSize="0" autoFill="0" autoLine="0" autoPict="0">
                <anchor moveWithCells="1">
                  <from>
                    <xdr:col>90</xdr:col>
                    <xdr:colOff>85725</xdr:colOff>
                    <xdr:row>2</xdr:row>
                    <xdr:rowOff>28575</xdr:rowOff>
                  </from>
                  <to>
                    <xdr:col>90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38" name="Group Box 497">
              <controlPr defaultSize="0" autoFill="0" autoPict="0">
                <anchor moveWithCells="1">
                  <from>
                    <xdr:col>90</xdr:col>
                    <xdr:colOff>19050</xdr:colOff>
                    <xdr:row>1</xdr:row>
                    <xdr:rowOff>600075</xdr:rowOff>
                  </from>
                  <to>
                    <xdr:col>90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39" name="Option Button 498">
              <controlPr defaultSize="0" autoFill="0" autoLine="0" autoPict="0">
                <anchor moveWithCells="1">
                  <from>
                    <xdr:col>91</xdr:col>
                    <xdr:colOff>85725</xdr:colOff>
                    <xdr:row>2</xdr:row>
                    <xdr:rowOff>447675</xdr:rowOff>
                  </from>
                  <to>
                    <xdr:col>91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40" name="Option Button 499">
              <controlPr defaultSize="0" autoFill="0" autoLine="0" autoPict="0">
                <anchor moveWithCells="1">
                  <from>
                    <xdr:col>91</xdr:col>
                    <xdr:colOff>85725</xdr:colOff>
                    <xdr:row>2</xdr:row>
                    <xdr:rowOff>295275</xdr:rowOff>
                  </from>
                  <to>
                    <xdr:col>91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41" name="Option Button 500">
              <controlPr defaultSize="0" autoFill="0" autoLine="0" autoPict="0">
                <anchor moveWithCells="1">
                  <from>
                    <xdr:col>91</xdr:col>
                    <xdr:colOff>85725</xdr:colOff>
                    <xdr:row>2</xdr:row>
                    <xdr:rowOff>161925</xdr:rowOff>
                  </from>
                  <to>
                    <xdr:col>91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42" name="Option Button 501">
              <controlPr defaultSize="0" autoFill="0" autoLine="0" autoPict="0">
                <anchor moveWithCells="1">
                  <from>
                    <xdr:col>91</xdr:col>
                    <xdr:colOff>85725</xdr:colOff>
                    <xdr:row>2</xdr:row>
                    <xdr:rowOff>28575</xdr:rowOff>
                  </from>
                  <to>
                    <xdr:col>91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43" name="Group Box 502">
              <controlPr defaultSize="0" autoFill="0" autoPict="0">
                <anchor moveWithCells="1">
                  <from>
                    <xdr:col>91</xdr:col>
                    <xdr:colOff>19050</xdr:colOff>
                    <xdr:row>1</xdr:row>
                    <xdr:rowOff>600075</xdr:rowOff>
                  </from>
                  <to>
                    <xdr:col>91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44" name="Option Button 503">
              <controlPr defaultSize="0" autoFill="0" autoLine="0" autoPict="0">
                <anchor moveWithCells="1">
                  <from>
                    <xdr:col>92</xdr:col>
                    <xdr:colOff>85725</xdr:colOff>
                    <xdr:row>2</xdr:row>
                    <xdr:rowOff>447675</xdr:rowOff>
                  </from>
                  <to>
                    <xdr:col>92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45" name="Option Button 504">
              <controlPr defaultSize="0" autoFill="0" autoLine="0" autoPict="0">
                <anchor moveWithCells="1">
                  <from>
                    <xdr:col>92</xdr:col>
                    <xdr:colOff>85725</xdr:colOff>
                    <xdr:row>2</xdr:row>
                    <xdr:rowOff>295275</xdr:rowOff>
                  </from>
                  <to>
                    <xdr:col>92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46" name="Option Button 505">
              <controlPr defaultSize="0" autoFill="0" autoLine="0" autoPict="0">
                <anchor moveWithCells="1">
                  <from>
                    <xdr:col>92</xdr:col>
                    <xdr:colOff>85725</xdr:colOff>
                    <xdr:row>2</xdr:row>
                    <xdr:rowOff>161925</xdr:rowOff>
                  </from>
                  <to>
                    <xdr:col>92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47" name="Option Button 506">
              <controlPr defaultSize="0" autoFill="0" autoLine="0" autoPict="0">
                <anchor moveWithCells="1">
                  <from>
                    <xdr:col>92</xdr:col>
                    <xdr:colOff>85725</xdr:colOff>
                    <xdr:row>2</xdr:row>
                    <xdr:rowOff>28575</xdr:rowOff>
                  </from>
                  <to>
                    <xdr:col>92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48" name="Group Box 507">
              <controlPr defaultSize="0" autoFill="0" autoPict="0">
                <anchor moveWithCells="1">
                  <from>
                    <xdr:col>92</xdr:col>
                    <xdr:colOff>19050</xdr:colOff>
                    <xdr:row>1</xdr:row>
                    <xdr:rowOff>600075</xdr:rowOff>
                  </from>
                  <to>
                    <xdr:col>92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49" name="Option Button 508">
              <controlPr defaultSize="0" autoFill="0" autoLine="0" autoPict="0">
                <anchor moveWithCells="1">
                  <from>
                    <xdr:col>93</xdr:col>
                    <xdr:colOff>85725</xdr:colOff>
                    <xdr:row>2</xdr:row>
                    <xdr:rowOff>447675</xdr:rowOff>
                  </from>
                  <to>
                    <xdr:col>93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50" name="Option Button 509">
              <controlPr defaultSize="0" autoFill="0" autoLine="0" autoPict="0">
                <anchor moveWithCells="1">
                  <from>
                    <xdr:col>93</xdr:col>
                    <xdr:colOff>85725</xdr:colOff>
                    <xdr:row>2</xdr:row>
                    <xdr:rowOff>295275</xdr:rowOff>
                  </from>
                  <to>
                    <xdr:col>93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51" name="Option Button 510">
              <controlPr defaultSize="0" autoFill="0" autoLine="0" autoPict="0">
                <anchor moveWithCells="1">
                  <from>
                    <xdr:col>93</xdr:col>
                    <xdr:colOff>85725</xdr:colOff>
                    <xdr:row>2</xdr:row>
                    <xdr:rowOff>161925</xdr:rowOff>
                  </from>
                  <to>
                    <xdr:col>93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52" name="Option Button 511">
              <controlPr defaultSize="0" autoFill="0" autoLine="0" autoPict="0">
                <anchor moveWithCells="1">
                  <from>
                    <xdr:col>93</xdr:col>
                    <xdr:colOff>85725</xdr:colOff>
                    <xdr:row>2</xdr:row>
                    <xdr:rowOff>28575</xdr:rowOff>
                  </from>
                  <to>
                    <xdr:col>93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53" name="Group Box 512">
              <controlPr defaultSize="0" autoFill="0" autoPict="0">
                <anchor moveWithCells="1">
                  <from>
                    <xdr:col>93</xdr:col>
                    <xdr:colOff>19050</xdr:colOff>
                    <xdr:row>1</xdr:row>
                    <xdr:rowOff>600075</xdr:rowOff>
                  </from>
                  <to>
                    <xdr:col>93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54" name="Option Button 513">
              <controlPr defaultSize="0" autoFill="0" autoLine="0" autoPict="0">
                <anchor moveWithCells="1">
                  <from>
                    <xdr:col>94</xdr:col>
                    <xdr:colOff>85725</xdr:colOff>
                    <xdr:row>2</xdr:row>
                    <xdr:rowOff>447675</xdr:rowOff>
                  </from>
                  <to>
                    <xdr:col>94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55" name="Option Button 514">
              <controlPr defaultSize="0" autoFill="0" autoLine="0" autoPict="0">
                <anchor moveWithCells="1">
                  <from>
                    <xdr:col>94</xdr:col>
                    <xdr:colOff>85725</xdr:colOff>
                    <xdr:row>2</xdr:row>
                    <xdr:rowOff>295275</xdr:rowOff>
                  </from>
                  <to>
                    <xdr:col>94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56" name="Option Button 515">
              <controlPr defaultSize="0" autoFill="0" autoLine="0" autoPict="0">
                <anchor moveWithCells="1">
                  <from>
                    <xdr:col>94</xdr:col>
                    <xdr:colOff>85725</xdr:colOff>
                    <xdr:row>2</xdr:row>
                    <xdr:rowOff>161925</xdr:rowOff>
                  </from>
                  <to>
                    <xdr:col>94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57" name="Option Button 516">
              <controlPr defaultSize="0" autoFill="0" autoLine="0" autoPict="0">
                <anchor moveWithCells="1">
                  <from>
                    <xdr:col>94</xdr:col>
                    <xdr:colOff>85725</xdr:colOff>
                    <xdr:row>2</xdr:row>
                    <xdr:rowOff>28575</xdr:rowOff>
                  </from>
                  <to>
                    <xdr:col>94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58" name="Group Box 517">
              <controlPr defaultSize="0" autoFill="0" autoPict="0">
                <anchor moveWithCells="1">
                  <from>
                    <xdr:col>94</xdr:col>
                    <xdr:colOff>19050</xdr:colOff>
                    <xdr:row>1</xdr:row>
                    <xdr:rowOff>600075</xdr:rowOff>
                  </from>
                  <to>
                    <xdr:col>94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59" name="Option Button 518">
              <controlPr defaultSize="0" autoFill="0" autoLine="0" autoPict="0">
                <anchor moveWithCells="1">
                  <from>
                    <xdr:col>95</xdr:col>
                    <xdr:colOff>85725</xdr:colOff>
                    <xdr:row>2</xdr:row>
                    <xdr:rowOff>447675</xdr:rowOff>
                  </from>
                  <to>
                    <xdr:col>95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60" name="Option Button 519">
              <controlPr defaultSize="0" autoFill="0" autoLine="0" autoPict="0">
                <anchor moveWithCells="1">
                  <from>
                    <xdr:col>95</xdr:col>
                    <xdr:colOff>85725</xdr:colOff>
                    <xdr:row>2</xdr:row>
                    <xdr:rowOff>295275</xdr:rowOff>
                  </from>
                  <to>
                    <xdr:col>95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61" name="Option Button 520">
              <controlPr defaultSize="0" autoFill="0" autoLine="0" autoPict="0">
                <anchor moveWithCells="1">
                  <from>
                    <xdr:col>95</xdr:col>
                    <xdr:colOff>85725</xdr:colOff>
                    <xdr:row>2</xdr:row>
                    <xdr:rowOff>161925</xdr:rowOff>
                  </from>
                  <to>
                    <xdr:col>95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62" name="Option Button 521">
              <controlPr defaultSize="0" autoFill="0" autoLine="0" autoPict="0">
                <anchor moveWithCells="1">
                  <from>
                    <xdr:col>95</xdr:col>
                    <xdr:colOff>85725</xdr:colOff>
                    <xdr:row>2</xdr:row>
                    <xdr:rowOff>28575</xdr:rowOff>
                  </from>
                  <to>
                    <xdr:col>95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63" name="Group Box 522">
              <controlPr defaultSize="0" autoFill="0" autoPict="0">
                <anchor moveWithCells="1">
                  <from>
                    <xdr:col>95</xdr:col>
                    <xdr:colOff>19050</xdr:colOff>
                    <xdr:row>1</xdr:row>
                    <xdr:rowOff>600075</xdr:rowOff>
                  </from>
                  <to>
                    <xdr:col>95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64" name="Option Button 523">
              <controlPr defaultSize="0" autoFill="0" autoLine="0" autoPict="0">
                <anchor moveWithCells="1">
                  <from>
                    <xdr:col>96</xdr:col>
                    <xdr:colOff>85725</xdr:colOff>
                    <xdr:row>2</xdr:row>
                    <xdr:rowOff>447675</xdr:rowOff>
                  </from>
                  <to>
                    <xdr:col>96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65" name="Option Button 524">
              <controlPr defaultSize="0" autoFill="0" autoLine="0" autoPict="0">
                <anchor moveWithCells="1">
                  <from>
                    <xdr:col>96</xdr:col>
                    <xdr:colOff>85725</xdr:colOff>
                    <xdr:row>2</xdr:row>
                    <xdr:rowOff>295275</xdr:rowOff>
                  </from>
                  <to>
                    <xdr:col>96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66" name="Option Button 525">
              <controlPr defaultSize="0" autoFill="0" autoLine="0" autoPict="0">
                <anchor moveWithCells="1">
                  <from>
                    <xdr:col>96</xdr:col>
                    <xdr:colOff>85725</xdr:colOff>
                    <xdr:row>2</xdr:row>
                    <xdr:rowOff>161925</xdr:rowOff>
                  </from>
                  <to>
                    <xdr:col>96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67" name="Option Button 526">
              <controlPr defaultSize="0" autoFill="0" autoLine="0" autoPict="0">
                <anchor moveWithCells="1">
                  <from>
                    <xdr:col>96</xdr:col>
                    <xdr:colOff>85725</xdr:colOff>
                    <xdr:row>2</xdr:row>
                    <xdr:rowOff>28575</xdr:rowOff>
                  </from>
                  <to>
                    <xdr:col>96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68" name="Group Box 527">
              <controlPr defaultSize="0" autoFill="0" autoPict="0">
                <anchor moveWithCells="1">
                  <from>
                    <xdr:col>96</xdr:col>
                    <xdr:colOff>19050</xdr:colOff>
                    <xdr:row>1</xdr:row>
                    <xdr:rowOff>600075</xdr:rowOff>
                  </from>
                  <to>
                    <xdr:col>96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69" name="Option Button 528">
              <controlPr defaultSize="0" autoFill="0" autoLine="0" autoPict="0">
                <anchor moveWithCells="1">
                  <from>
                    <xdr:col>97</xdr:col>
                    <xdr:colOff>85725</xdr:colOff>
                    <xdr:row>2</xdr:row>
                    <xdr:rowOff>447675</xdr:rowOff>
                  </from>
                  <to>
                    <xdr:col>97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70" name="Option Button 529">
              <controlPr defaultSize="0" autoFill="0" autoLine="0" autoPict="0">
                <anchor moveWithCells="1">
                  <from>
                    <xdr:col>97</xdr:col>
                    <xdr:colOff>85725</xdr:colOff>
                    <xdr:row>2</xdr:row>
                    <xdr:rowOff>295275</xdr:rowOff>
                  </from>
                  <to>
                    <xdr:col>97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71" name="Option Button 530">
              <controlPr defaultSize="0" autoFill="0" autoLine="0" autoPict="0">
                <anchor moveWithCells="1">
                  <from>
                    <xdr:col>97</xdr:col>
                    <xdr:colOff>85725</xdr:colOff>
                    <xdr:row>2</xdr:row>
                    <xdr:rowOff>161925</xdr:rowOff>
                  </from>
                  <to>
                    <xdr:col>97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72" name="Option Button 531">
              <controlPr defaultSize="0" autoFill="0" autoLine="0" autoPict="0">
                <anchor moveWithCells="1">
                  <from>
                    <xdr:col>97</xdr:col>
                    <xdr:colOff>85725</xdr:colOff>
                    <xdr:row>2</xdr:row>
                    <xdr:rowOff>28575</xdr:rowOff>
                  </from>
                  <to>
                    <xdr:col>97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73" name="Group Box 532">
              <controlPr defaultSize="0" autoFill="0" autoPict="0">
                <anchor moveWithCells="1">
                  <from>
                    <xdr:col>97</xdr:col>
                    <xdr:colOff>19050</xdr:colOff>
                    <xdr:row>1</xdr:row>
                    <xdr:rowOff>600075</xdr:rowOff>
                  </from>
                  <to>
                    <xdr:col>97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74" name="Option Button 533">
              <controlPr defaultSize="0" autoFill="0" autoLine="0" autoPict="0">
                <anchor moveWithCells="1">
                  <from>
                    <xdr:col>98</xdr:col>
                    <xdr:colOff>85725</xdr:colOff>
                    <xdr:row>2</xdr:row>
                    <xdr:rowOff>447675</xdr:rowOff>
                  </from>
                  <to>
                    <xdr:col>98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75" name="Option Button 534">
              <controlPr defaultSize="0" autoFill="0" autoLine="0" autoPict="0">
                <anchor moveWithCells="1">
                  <from>
                    <xdr:col>98</xdr:col>
                    <xdr:colOff>85725</xdr:colOff>
                    <xdr:row>2</xdr:row>
                    <xdr:rowOff>295275</xdr:rowOff>
                  </from>
                  <to>
                    <xdr:col>98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76" name="Option Button 535">
              <controlPr defaultSize="0" autoFill="0" autoLine="0" autoPict="0">
                <anchor moveWithCells="1">
                  <from>
                    <xdr:col>98</xdr:col>
                    <xdr:colOff>85725</xdr:colOff>
                    <xdr:row>2</xdr:row>
                    <xdr:rowOff>161925</xdr:rowOff>
                  </from>
                  <to>
                    <xdr:col>98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77" name="Option Button 536">
              <controlPr defaultSize="0" autoFill="0" autoLine="0" autoPict="0">
                <anchor moveWithCells="1">
                  <from>
                    <xdr:col>98</xdr:col>
                    <xdr:colOff>85725</xdr:colOff>
                    <xdr:row>2</xdr:row>
                    <xdr:rowOff>28575</xdr:rowOff>
                  </from>
                  <to>
                    <xdr:col>98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78" name="Group Box 537">
              <controlPr defaultSize="0" autoFill="0" autoPict="0">
                <anchor moveWithCells="1">
                  <from>
                    <xdr:col>98</xdr:col>
                    <xdr:colOff>19050</xdr:colOff>
                    <xdr:row>1</xdr:row>
                    <xdr:rowOff>600075</xdr:rowOff>
                  </from>
                  <to>
                    <xdr:col>98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79" name="Option Button 538">
              <controlPr defaultSize="0" autoFill="0" autoLine="0" autoPict="0">
                <anchor moveWithCells="1">
                  <from>
                    <xdr:col>99</xdr:col>
                    <xdr:colOff>85725</xdr:colOff>
                    <xdr:row>2</xdr:row>
                    <xdr:rowOff>447675</xdr:rowOff>
                  </from>
                  <to>
                    <xdr:col>99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80" name="Option Button 539">
              <controlPr defaultSize="0" autoFill="0" autoLine="0" autoPict="0">
                <anchor moveWithCells="1">
                  <from>
                    <xdr:col>99</xdr:col>
                    <xdr:colOff>85725</xdr:colOff>
                    <xdr:row>2</xdr:row>
                    <xdr:rowOff>295275</xdr:rowOff>
                  </from>
                  <to>
                    <xdr:col>99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81" name="Option Button 540">
              <controlPr defaultSize="0" autoFill="0" autoLine="0" autoPict="0">
                <anchor moveWithCells="1">
                  <from>
                    <xdr:col>99</xdr:col>
                    <xdr:colOff>85725</xdr:colOff>
                    <xdr:row>2</xdr:row>
                    <xdr:rowOff>161925</xdr:rowOff>
                  </from>
                  <to>
                    <xdr:col>99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82" name="Option Button 541">
              <controlPr defaultSize="0" autoFill="0" autoLine="0" autoPict="0">
                <anchor moveWithCells="1">
                  <from>
                    <xdr:col>99</xdr:col>
                    <xdr:colOff>85725</xdr:colOff>
                    <xdr:row>2</xdr:row>
                    <xdr:rowOff>28575</xdr:rowOff>
                  </from>
                  <to>
                    <xdr:col>99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83" name="Group Box 542">
              <controlPr defaultSize="0" autoFill="0" autoPict="0">
                <anchor moveWithCells="1">
                  <from>
                    <xdr:col>99</xdr:col>
                    <xdr:colOff>19050</xdr:colOff>
                    <xdr:row>1</xdr:row>
                    <xdr:rowOff>600075</xdr:rowOff>
                  </from>
                  <to>
                    <xdr:col>99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84" name="Option Button 543">
              <controlPr defaultSize="0" autoFill="0" autoLine="0" autoPict="0">
                <anchor moveWithCells="1">
                  <from>
                    <xdr:col>100</xdr:col>
                    <xdr:colOff>85725</xdr:colOff>
                    <xdr:row>2</xdr:row>
                    <xdr:rowOff>447675</xdr:rowOff>
                  </from>
                  <to>
                    <xdr:col>100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85" name="Option Button 544">
              <controlPr defaultSize="0" autoFill="0" autoLine="0" autoPict="0">
                <anchor moveWithCells="1">
                  <from>
                    <xdr:col>100</xdr:col>
                    <xdr:colOff>85725</xdr:colOff>
                    <xdr:row>2</xdr:row>
                    <xdr:rowOff>295275</xdr:rowOff>
                  </from>
                  <to>
                    <xdr:col>100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86" name="Option Button 545">
              <controlPr defaultSize="0" autoFill="0" autoLine="0" autoPict="0">
                <anchor moveWithCells="1">
                  <from>
                    <xdr:col>100</xdr:col>
                    <xdr:colOff>85725</xdr:colOff>
                    <xdr:row>2</xdr:row>
                    <xdr:rowOff>161925</xdr:rowOff>
                  </from>
                  <to>
                    <xdr:col>100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87" name="Option Button 546">
              <controlPr defaultSize="0" autoFill="0" autoLine="0" autoPict="0">
                <anchor moveWithCells="1">
                  <from>
                    <xdr:col>100</xdr:col>
                    <xdr:colOff>85725</xdr:colOff>
                    <xdr:row>2</xdr:row>
                    <xdr:rowOff>28575</xdr:rowOff>
                  </from>
                  <to>
                    <xdr:col>100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488" name="Group Box 547">
              <controlPr defaultSize="0" autoFill="0" autoPict="0">
                <anchor moveWithCells="1">
                  <from>
                    <xdr:col>100</xdr:col>
                    <xdr:colOff>19050</xdr:colOff>
                    <xdr:row>1</xdr:row>
                    <xdr:rowOff>600075</xdr:rowOff>
                  </from>
                  <to>
                    <xdr:col>100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489" name="Option Button 548">
              <controlPr defaultSize="0" autoFill="0" autoLine="0" autoPict="0">
                <anchor moveWithCells="1">
                  <from>
                    <xdr:col>101</xdr:col>
                    <xdr:colOff>85725</xdr:colOff>
                    <xdr:row>2</xdr:row>
                    <xdr:rowOff>447675</xdr:rowOff>
                  </from>
                  <to>
                    <xdr:col>101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490" name="Option Button 549">
              <controlPr defaultSize="0" autoFill="0" autoLine="0" autoPict="0">
                <anchor moveWithCells="1">
                  <from>
                    <xdr:col>101</xdr:col>
                    <xdr:colOff>85725</xdr:colOff>
                    <xdr:row>2</xdr:row>
                    <xdr:rowOff>295275</xdr:rowOff>
                  </from>
                  <to>
                    <xdr:col>101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491" name="Option Button 550">
              <controlPr defaultSize="0" autoFill="0" autoLine="0" autoPict="0">
                <anchor moveWithCells="1">
                  <from>
                    <xdr:col>101</xdr:col>
                    <xdr:colOff>85725</xdr:colOff>
                    <xdr:row>2</xdr:row>
                    <xdr:rowOff>161925</xdr:rowOff>
                  </from>
                  <to>
                    <xdr:col>101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492" name="Option Button 551">
              <controlPr defaultSize="0" autoFill="0" autoLine="0" autoPict="0">
                <anchor moveWithCells="1">
                  <from>
                    <xdr:col>101</xdr:col>
                    <xdr:colOff>85725</xdr:colOff>
                    <xdr:row>2</xdr:row>
                    <xdr:rowOff>28575</xdr:rowOff>
                  </from>
                  <to>
                    <xdr:col>101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493" name="Group Box 552">
              <controlPr defaultSize="0" autoFill="0" autoPict="0">
                <anchor moveWithCells="1">
                  <from>
                    <xdr:col>101</xdr:col>
                    <xdr:colOff>19050</xdr:colOff>
                    <xdr:row>1</xdr:row>
                    <xdr:rowOff>600075</xdr:rowOff>
                  </from>
                  <to>
                    <xdr:col>101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494" name="Option Button 553">
              <controlPr defaultSize="0" autoFill="0" autoLine="0" autoPict="0">
                <anchor moveWithCells="1">
                  <from>
                    <xdr:col>102</xdr:col>
                    <xdr:colOff>85725</xdr:colOff>
                    <xdr:row>2</xdr:row>
                    <xdr:rowOff>447675</xdr:rowOff>
                  </from>
                  <to>
                    <xdr:col>102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495" name="Option Button 554">
              <controlPr defaultSize="0" autoFill="0" autoLine="0" autoPict="0">
                <anchor moveWithCells="1">
                  <from>
                    <xdr:col>102</xdr:col>
                    <xdr:colOff>85725</xdr:colOff>
                    <xdr:row>2</xdr:row>
                    <xdr:rowOff>295275</xdr:rowOff>
                  </from>
                  <to>
                    <xdr:col>102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496" name="Option Button 555">
              <controlPr defaultSize="0" autoFill="0" autoLine="0" autoPict="0">
                <anchor moveWithCells="1">
                  <from>
                    <xdr:col>102</xdr:col>
                    <xdr:colOff>85725</xdr:colOff>
                    <xdr:row>2</xdr:row>
                    <xdr:rowOff>161925</xdr:rowOff>
                  </from>
                  <to>
                    <xdr:col>102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497" name="Option Button 556">
              <controlPr defaultSize="0" autoFill="0" autoLine="0" autoPict="0">
                <anchor moveWithCells="1">
                  <from>
                    <xdr:col>102</xdr:col>
                    <xdr:colOff>85725</xdr:colOff>
                    <xdr:row>2</xdr:row>
                    <xdr:rowOff>28575</xdr:rowOff>
                  </from>
                  <to>
                    <xdr:col>102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498" name="Group Box 557">
              <controlPr defaultSize="0" autoFill="0" autoPict="0">
                <anchor moveWithCells="1">
                  <from>
                    <xdr:col>102</xdr:col>
                    <xdr:colOff>19050</xdr:colOff>
                    <xdr:row>1</xdr:row>
                    <xdr:rowOff>600075</xdr:rowOff>
                  </from>
                  <to>
                    <xdr:col>102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499" name="Option Button 558">
              <controlPr defaultSize="0" autoFill="0" autoLine="0" autoPict="0">
                <anchor moveWithCells="1">
                  <from>
                    <xdr:col>103</xdr:col>
                    <xdr:colOff>85725</xdr:colOff>
                    <xdr:row>2</xdr:row>
                    <xdr:rowOff>447675</xdr:rowOff>
                  </from>
                  <to>
                    <xdr:col>103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00" name="Option Button 559">
              <controlPr defaultSize="0" autoFill="0" autoLine="0" autoPict="0">
                <anchor moveWithCells="1">
                  <from>
                    <xdr:col>103</xdr:col>
                    <xdr:colOff>85725</xdr:colOff>
                    <xdr:row>2</xdr:row>
                    <xdr:rowOff>295275</xdr:rowOff>
                  </from>
                  <to>
                    <xdr:col>103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01" name="Option Button 560">
              <controlPr defaultSize="0" autoFill="0" autoLine="0" autoPict="0">
                <anchor moveWithCells="1">
                  <from>
                    <xdr:col>103</xdr:col>
                    <xdr:colOff>85725</xdr:colOff>
                    <xdr:row>2</xdr:row>
                    <xdr:rowOff>161925</xdr:rowOff>
                  </from>
                  <to>
                    <xdr:col>103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02" name="Option Button 561">
              <controlPr defaultSize="0" autoFill="0" autoLine="0" autoPict="0">
                <anchor moveWithCells="1">
                  <from>
                    <xdr:col>103</xdr:col>
                    <xdr:colOff>85725</xdr:colOff>
                    <xdr:row>2</xdr:row>
                    <xdr:rowOff>28575</xdr:rowOff>
                  </from>
                  <to>
                    <xdr:col>103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03" name="Group Box 562">
              <controlPr defaultSize="0" autoFill="0" autoPict="0">
                <anchor moveWithCells="1">
                  <from>
                    <xdr:col>103</xdr:col>
                    <xdr:colOff>19050</xdr:colOff>
                    <xdr:row>1</xdr:row>
                    <xdr:rowOff>600075</xdr:rowOff>
                  </from>
                  <to>
                    <xdr:col>103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04" name="Option Button 563">
              <controlPr defaultSize="0" autoFill="0" autoLine="0" autoPict="0">
                <anchor moveWithCells="1">
                  <from>
                    <xdr:col>104</xdr:col>
                    <xdr:colOff>85725</xdr:colOff>
                    <xdr:row>2</xdr:row>
                    <xdr:rowOff>447675</xdr:rowOff>
                  </from>
                  <to>
                    <xdr:col>104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05" name="Option Button 564">
              <controlPr defaultSize="0" autoFill="0" autoLine="0" autoPict="0">
                <anchor moveWithCells="1">
                  <from>
                    <xdr:col>104</xdr:col>
                    <xdr:colOff>85725</xdr:colOff>
                    <xdr:row>2</xdr:row>
                    <xdr:rowOff>295275</xdr:rowOff>
                  </from>
                  <to>
                    <xdr:col>104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06" name="Option Button 565">
              <controlPr defaultSize="0" autoFill="0" autoLine="0" autoPict="0">
                <anchor moveWithCells="1">
                  <from>
                    <xdr:col>104</xdr:col>
                    <xdr:colOff>85725</xdr:colOff>
                    <xdr:row>2</xdr:row>
                    <xdr:rowOff>161925</xdr:rowOff>
                  </from>
                  <to>
                    <xdr:col>104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07" name="Option Button 566">
              <controlPr defaultSize="0" autoFill="0" autoLine="0" autoPict="0">
                <anchor moveWithCells="1">
                  <from>
                    <xdr:col>104</xdr:col>
                    <xdr:colOff>85725</xdr:colOff>
                    <xdr:row>2</xdr:row>
                    <xdr:rowOff>28575</xdr:rowOff>
                  </from>
                  <to>
                    <xdr:col>104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08" name="Group Box 567">
              <controlPr defaultSize="0" autoFill="0" autoPict="0">
                <anchor moveWithCells="1">
                  <from>
                    <xdr:col>104</xdr:col>
                    <xdr:colOff>19050</xdr:colOff>
                    <xdr:row>1</xdr:row>
                    <xdr:rowOff>600075</xdr:rowOff>
                  </from>
                  <to>
                    <xdr:col>104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09" name="Option Button 568">
              <controlPr defaultSize="0" autoFill="0" autoLine="0" autoPict="0">
                <anchor moveWithCells="1">
                  <from>
                    <xdr:col>105</xdr:col>
                    <xdr:colOff>85725</xdr:colOff>
                    <xdr:row>2</xdr:row>
                    <xdr:rowOff>447675</xdr:rowOff>
                  </from>
                  <to>
                    <xdr:col>105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10" name="Option Button 569">
              <controlPr defaultSize="0" autoFill="0" autoLine="0" autoPict="0">
                <anchor moveWithCells="1">
                  <from>
                    <xdr:col>105</xdr:col>
                    <xdr:colOff>85725</xdr:colOff>
                    <xdr:row>2</xdr:row>
                    <xdr:rowOff>295275</xdr:rowOff>
                  </from>
                  <to>
                    <xdr:col>105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11" name="Option Button 570">
              <controlPr defaultSize="0" autoFill="0" autoLine="0" autoPict="0">
                <anchor moveWithCells="1">
                  <from>
                    <xdr:col>105</xdr:col>
                    <xdr:colOff>85725</xdr:colOff>
                    <xdr:row>2</xdr:row>
                    <xdr:rowOff>161925</xdr:rowOff>
                  </from>
                  <to>
                    <xdr:col>105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12" name="Option Button 571">
              <controlPr defaultSize="0" autoFill="0" autoLine="0" autoPict="0">
                <anchor moveWithCells="1">
                  <from>
                    <xdr:col>105</xdr:col>
                    <xdr:colOff>85725</xdr:colOff>
                    <xdr:row>2</xdr:row>
                    <xdr:rowOff>28575</xdr:rowOff>
                  </from>
                  <to>
                    <xdr:col>105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13" name="Group Box 572">
              <controlPr defaultSize="0" autoFill="0" autoPict="0">
                <anchor moveWithCells="1">
                  <from>
                    <xdr:col>105</xdr:col>
                    <xdr:colOff>19050</xdr:colOff>
                    <xdr:row>1</xdr:row>
                    <xdr:rowOff>600075</xdr:rowOff>
                  </from>
                  <to>
                    <xdr:col>105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14" name="Option Button 573">
              <controlPr defaultSize="0" autoFill="0" autoLine="0" autoPict="0">
                <anchor moveWithCells="1">
                  <from>
                    <xdr:col>106</xdr:col>
                    <xdr:colOff>85725</xdr:colOff>
                    <xdr:row>2</xdr:row>
                    <xdr:rowOff>447675</xdr:rowOff>
                  </from>
                  <to>
                    <xdr:col>106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15" name="Option Button 574">
              <controlPr defaultSize="0" autoFill="0" autoLine="0" autoPict="0">
                <anchor moveWithCells="1">
                  <from>
                    <xdr:col>106</xdr:col>
                    <xdr:colOff>85725</xdr:colOff>
                    <xdr:row>2</xdr:row>
                    <xdr:rowOff>295275</xdr:rowOff>
                  </from>
                  <to>
                    <xdr:col>106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16" name="Option Button 575">
              <controlPr defaultSize="0" autoFill="0" autoLine="0" autoPict="0">
                <anchor moveWithCells="1">
                  <from>
                    <xdr:col>106</xdr:col>
                    <xdr:colOff>85725</xdr:colOff>
                    <xdr:row>2</xdr:row>
                    <xdr:rowOff>161925</xdr:rowOff>
                  </from>
                  <to>
                    <xdr:col>106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17" name="Option Button 576">
              <controlPr defaultSize="0" autoFill="0" autoLine="0" autoPict="0">
                <anchor moveWithCells="1">
                  <from>
                    <xdr:col>106</xdr:col>
                    <xdr:colOff>85725</xdr:colOff>
                    <xdr:row>2</xdr:row>
                    <xdr:rowOff>28575</xdr:rowOff>
                  </from>
                  <to>
                    <xdr:col>106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18" name="Group Box 577">
              <controlPr defaultSize="0" autoFill="0" autoPict="0">
                <anchor moveWithCells="1">
                  <from>
                    <xdr:col>106</xdr:col>
                    <xdr:colOff>19050</xdr:colOff>
                    <xdr:row>1</xdr:row>
                    <xdr:rowOff>600075</xdr:rowOff>
                  </from>
                  <to>
                    <xdr:col>106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19" name="Option Button 578">
              <controlPr defaultSize="0" autoFill="0" autoLine="0" autoPict="0">
                <anchor moveWithCells="1">
                  <from>
                    <xdr:col>107</xdr:col>
                    <xdr:colOff>85725</xdr:colOff>
                    <xdr:row>2</xdr:row>
                    <xdr:rowOff>447675</xdr:rowOff>
                  </from>
                  <to>
                    <xdr:col>107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20" name="Option Button 579">
              <controlPr defaultSize="0" autoFill="0" autoLine="0" autoPict="0">
                <anchor moveWithCells="1">
                  <from>
                    <xdr:col>107</xdr:col>
                    <xdr:colOff>85725</xdr:colOff>
                    <xdr:row>2</xdr:row>
                    <xdr:rowOff>295275</xdr:rowOff>
                  </from>
                  <to>
                    <xdr:col>107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21" name="Option Button 580">
              <controlPr defaultSize="0" autoFill="0" autoLine="0" autoPict="0">
                <anchor moveWithCells="1">
                  <from>
                    <xdr:col>107</xdr:col>
                    <xdr:colOff>85725</xdr:colOff>
                    <xdr:row>2</xdr:row>
                    <xdr:rowOff>161925</xdr:rowOff>
                  </from>
                  <to>
                    <xdr:col>107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22" name="Option Button 581">
              <controlPr defaultSize="0" autoFill="0" autoLine="0" autoPict="0">
                <anchor moveWithCells="1">
                  <from>
                    <xdr:col>107</xdr:col>
                    <xdr:colOff>85725</xdr:colOff>
                    <xdr:row>2</xdr:row>
                    <xdr:rowOff>28575</xdr:rowOff>
                  </from>
                  <to>
                    <xdr:col>107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23" name="Group Box 582">
              <controlPr defaultSize="0" autoFill="0" autoPict="0">
                <anchor moveWithCells="1">
                  <from>
                    <xdr:col>107</xdr:col>
                    <xdr:colOff>19050</xdr:colOff>
                    <xdr:row>1</xdr:row>
                    <xdr:rowOff>600075</xdr:rowOff>
                  </from>
                  <to>
                    <xdr:col>107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24" name="Option Button 583">
              <controlPr defaultSize="0" autoFill="0" autoLine="0" autoPict="0">
                <anchor moveWithCells="1">
                  <from>
                    <xdr:col>108</xdr:col>
                    <xdr:colOff>85725</xdr:colOff>
                    <xdr:row>2</xdr:row>
                    <xdr:rowOff>447675</xdr:rowOff>
                  </from>
                  <to>
                    <xdr:col>108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25" name="Option Button 584">
              <controlPr defaultSize="0" autoFill="0" autoLine="0" autoPict="0">
                <anchor moveWithCells="1">
                  <from>
                    <xdr:col>108</xdr:col>
                    <xdr:colOff>85725</xdr:colOff>
                    <xdr:row>2</xdr:row>
                    <xdr:rowOff>295275</xdr:rowOff>
                  </from>
                  <to>
                    <xdr:col>108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26" name="Option Button 585">
              <controlPr defaultSize="0" autoFill="0" autoLine="0" autoPict="0">
                <anchor moveWithCells="1">
                  <from>
                    <xdr:col>108</xdr:col>
                    <xdr:colOff>85725</xdr:colOff>
                    <xdr:row>2</xdr:row>
                    <xdr:rowOff>161925</xdr:rowOff>
                  </from>
                  <to>
                    <xdr:col>108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27" name="Option Button 586">
              <controlPr defaultSize="0" autoFill="0" autoLine="0" autoPict="0">
                <anchor moveWithCells="1">
                  <from>
                    <xdr:col>108</xdr:col>
                    <xdr:colOff>85725</xdr:colOff>
                    <xdr:row>2</xdr:row>
                    <xdr:rowOff>28575</xdr:rowOff>
                  </from>
                  <to>
                    <xdr:col>108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28" name="Group Box 587">
              <controlPr defaultSize="0" autoFill="0" autoPict="0">
                <anchor moveWithCells="1">
                  <from>
                    <xdr:col>108</xdr:col>
                    <xdr:colOff>19050</xdr:colOff>
                    <xdr:row>1</xdr:row>
                    <xdr:rowOff>600075</xdr:rowOff>
                  </from>
                  <to>
                    <xdr:col>108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29" name="Option Button 588">
              <controlPr defaultSize="0" autoFill="0" autoLine="0" autoPict="0">
                <anchor moveWithCells="1">
                  <from>
                    <xdr:col>109</xdr:col>
                    <xdr:colOff>85725</xdr:colOff>
                    <xdr:row>2</xdr:row>
                    <xdr:rowOff>447675</xdr:rowOff>
                  </from>
                  <to>
                    <xdr:col>109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30" name="Option Button 589">
              <controlPr defaultSize="0" autoFill="0" autoLine="0" autoPict="0">
                <anchor moveWithCells="1">
                  <from>
                    <xdr:col>109</xdr:col>
                    <xdr:colOff>85725</xdr:colOff>
                    <xdr:row>2</xdr:row>
                    <xdr:rowOff>295275</xdr:rowOff>
                  </from>
                  <to>
                    <xdr:col>109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31" name="Option Button 590">
              <controlPr defaultSize="0" autoFill="0" autoLine="0" autoPict="0">
                <anchor moveWithCells="1">
                  <from>
                    <xdr:col>109</xdr:col>
                    <xdr:colOff>85725</xdr:colOff>
                    <xdr:row>2</xdr:row>
                    <xdr:rowOff>161925</xdr:rowOff>
                  </from>
                  <to>
                    <xdr:col>109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32" name="Option Button 591">
              <controlPr defaultSize="0" autoFill="0" autoLine="0" autoPict="0">
                <anchor moveWithCells="1">
                  <from>
                    <xdr:col>109</xdr:col>
                    <xdr:colOff>85725</xdr:colOff>
                    <xdr:row>2</xdr:row>
                    <xdr:rowOff>28575</xdr:rowOff>
                  </from>
                  <to>
                    <xdr:col>109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33" name="Group Box 592">
              <controlPr defaultSize="0" autoFill="0" autoPict="0">
                <anchor moveWithCells="1">
                  <from>
                    <xdr:col>109</xdr:col>
                    <xdr:colOff>19050</xdr:colOff>
                    <xdr:row>1</xdr:row>
                    <xdr:rowOff>600075</xdr:rowOff>
                  </from>
                  <to>
                    <xdr:col>109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34" name="Option Button 593">
              <controlPr defaultSize="0" autoFill="0" autoLine="0" autoPict="0">
                <anchor moveWithCells="1">
                  <from>
                    <xdr:col>110</xdr:col>
                    <xdr:colOff>85725</xdr:colOff>
                    <xdr:row>2</xdr:row>
                    <xdr:rowOff>447675</xdr:rowOff>
                  </from>
                  <to>
                    <xdr:col>110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35" name="Option Button 594">
              <controlPr defaultSize="0" autoFill="0" autoLine="0" autoPict="0">
                <anchor moveWithCells="1">
                  <from>
                    <xdr:col>110</xdr:col>
                    <xdr:colOff>85725</xdr:colOff>
                    <xdr:row>2</xdr:row>
                    <xdr:rowOff>295275</xdr:rowOff>
                  </from>
                  <to>
                    <xdr:col>110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36" name="Option Button 595">
              <controlPr defaultSize="0" autoFill="0" autoLine="0" autoPict="0">
                <anchor moveWithCells="1">
                  <from>
                    <xdr:col>110</xdr:col>
                    <xdr:colOff>85725</xdr:colOff>
                    <xdr:row>2</xdr:row>
                    <xdr:rowOff>161925</xdr:rowOff>
                  </from>
                  <to>
                    <xdr:col>110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37" name="Option Button 596">
              <controlPr defaultSize="0" autoFill="0" autoLine="0" autoPict="0">
                <anchor moveWithCells="1">
                  <from>
                    <xdr:col>110</xdr:col>
                    <xdr:colOff>85725</xdr:colOff>
                    <xdr:row>2</xdr:row>
                    <xdr:rowOff>28575</xdr:rowOff>
                  </from>
                  <to>
                    <xdr:col>110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38" name="Group Box 597">
              <controlPr defaultSize="0" autoFill="0" autoPict="0">
                <anchor moveWithCells="1">
                  <from>
                    <xdr:col>110</xdr:col>
                    <xdr:colOff>19050</xdr:colOff>
                    <xdr:row>1</xdr:row>
                    <xdr:rowOff>600075</xdr:rowOff>
                  </from>
                  <to>
                    <xdr:col>110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39" name="Option Button 598">
              <controlPr defaultSize="0" autoFill="0" autoLine="0" autoPict="0">
                <anchor moveWithCells="1">
                  <from>
                    <xdr:col>111</xdr:col>
                    <xdr:colOff>85725</xdr:colOff>
                    <xdr:row>2</xdr:row>
                    <xdr:rowOff>447675</xdr:rowOff>
                  </from>
                  <to>
                    <xdr:col>111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40" name="Option Button 599">
              <controlPr defaultSize="0" autoFill="0" autoLine="0" autoPict="0">
                <anchor moveWithCells="1">
                  <from>
                    <xdr:col>111</xdr:col>
                    <xdr:colOff>85725</xdr:colOff>
                    <xdr:row>2</xdr:row>
                    <xdr:rowOff>295275</xdr:rowOff>
                  </from>
                  <to>
                    <xdr:col>111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41" name="Option Button 600">
              <controlPr defaultSize="0" autoFill="0" autoLine="0" autoPict="0">
                <anchor moveWithCells="1">
                  <from>
                    <xdr:col>111</xdr:col>
                    <xdr:colOff>85725</xdr:colOff>
                    <xdr:row>2</xdr:row>
                    <xdr:rowOff>161925</xdr:rowOff>
                  </from>
                  <to>
                    <xdr:col>111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42" name="Option Button 601">
              <controlPr defaultSize="0" autoFill="0" autoLine="0" autoPict="0">
                <anchor moveWithCells="1">
                  <from>
                    <xdr:col>111</xdr:col>
                    <xdr:colOff>85725</xdr:colOff>
                    <xdr:row>2</xdr:row>
                    <xdr:rowOff>28575</xdr:rowOff>
                  </from>
                  <to>
                    <xdr:col>111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43" name="Group Box 602">
              <controlPr defaultSize="0" autoFill="0" autoPict="0">
                <anchor moveWithCells="1">
                  <from>
                    <xdr:col>111</xdr:col>
                    <xdr:colOff>19050</xdr:colOff>
                    <xdr:row>1</xdr:row>
                    <xdr:rowOff>600075</xdr:rowOff>
                  </from>
                  <to>
                    <xdr:col>111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44" name="Option Button 603">
              <controlPr defaultSize="0" autoFill="0" autoLine="0" autoPict="0">
                <anchor moveWithCells="1">
                  <from>
                    <xdr:col>112</xdr:col>
                    <xdr:colOff>85725</xdr:colOff>
                    <xdr:row>2</xdr:row>
                    <xdr:rowOff>447675</xdr:rowOff>
                  </from>
                  <to>
                    <xdr:col>112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45" name="Option Button 604">
              <controlPr defaultSize="0" autoFill="0" autoLine="0" autoPict="0">
                <anchor moveWithCells="1">
                  <from>
                    <xdr:col>112</xdr:col>
                    <xdr:colOff>85725</xdr:colOff>
                    <xdr:row>2</xdr:row>
                    <xdr:rowOff>295275</xdr:rowOff>
                  </from>
                  <to>
                    <xdr:col>112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46" name="Option Button 605">
              <controlPr defaultSize="0" autoFill="0" autoLine="0" autoPict="0">
                <anchor moveWithCells="1">
                  <from>
                    <xdr:col>112</xdr:col>
                    <xdr:colOff>85725</xdr:colOff>
                    <xdr:row>2</xdr:row>
                    <xdr:rowOff>161925</xdr:rowOff>
                  </from>
                  <to>
                    <xdr:col>112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47" name="Option Button 606">
              <controlPr defaultSize="0" autoFill="0" autoLine="0" autoPict="0">
                <anchor moveWithCells="1">
                  <from>
                    <xdr:col>112</xdr:col>
                    <xdr:colOff>85725</xdr:colOff>
                    <xdr:row>2</xdr:row>
                    <xdr:rowOff>28575</xdr:rowOff>
                  </from>
                  <to>
                    <xdr:col>112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48" name="Group Box 607">
              <controlPr defaultSize="0" autoFill="0" autoPict="0">
                <anchor moveWithCells="1">
                  <from>
                    <xdr:col>112</xdr:col>
                    <xdr:colOff>19050</xdr:colOff>
                    <xdr:row>1</xdr:row>
                    <xdr:rowOff>600075</xdr:rowOff>
                  </from>
                  <to>
                    <xdr:col>112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49" name="Option Button 608">
              <controlPr defaultSize="0" autoFill="0" autoLine="0" autoPict="0">
                <anchor moveWithCells="1">
                  <from>
                    <xdr:col>113</xdr:col>
                    <xdr:colOff>85725</xdr:colOff>
                    <xdr:row>2</xdr:row>
                    <xdr:rowOff>447675</xdr:rowOff>
                  </from>
                  <to>
                    <xdr:col>113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50" name="Option Button 609">
              <controlPr defaultSize="0" autoFill="0" autoLine="0" autoPict="0">
                <anchor moveWithCells="1">
                  <from>
                    <xdr:col>113</xdr:col>
                    <xdr:colOff>85725</xdr:colOff>
                    <xdr:row>2</xdr:row>
                    <xdr:rowOff>295275</xdr:rowOff>
                  </from>
                  <to>
                    <xdr:col>113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51" name="Option Button 610">
              <controlPr defaultSize="0" autoFill="0" autoLine="0" autoPict="0">
                <anchor moveWithCells="1">
                  <from>
                    <xdr:col>113</xdr:col>
                    <xdr:colOff>85725</xdr:colOff>
                    <xdr:row>2</xdr:row>
                    <xdr:rowOff>161925</xdr:rowOff>
                  </from>
                  <to>
                    <xdr:col>113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52" name="Option Button 611">
              <controlPr defaultSize="0" autoFill="0" autoLine="0" autoPict="0">
                <anchor moveWithCells="1">
                  <from>
                    <xdr:col>113</xdr:col>
                    <xdr:colOff>85725</xdr:colOff>
                    <xdr:row>2</xdr:row>
                    <xdr:rowOff>28575</xdr:rowOff>
                  </from>
                  <to>
                    <xdr:col>113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53" name="Group Box 612">
              <controlPr defaultSize="0" autoFill="0" autoPict="0">
                <anchor moveWithCells="1">
                  <from>
                    <xdr:col>113</xdr:col>
                    <xdr:colOff>19050</xdr:colOff>
                    <xdr:row>1</xdr:row>
                    <xdr:rowOff>600075</xdr:rowOff>
                  </from>
                  <to>
                    <xdr:col>113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54" name="Option Button 613">
              <controlPr defaultSize="0" autoFill="0" autoLine="0" autoPict="0">
                <anchor moveWithCells="1">
                  <from>
                    <xdr:col>114</xdr:col>
                    <xdr:colOff>85725</xdr:colOff>
                    <xdr:row>2</xdr:row>
                    <xdr:rowOff>447675</xdr:rowOff>
                  </from>
                  <to>
                    <xdr:col>114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55" name="Option Button 614">
              <controlPr defaultSize="0" autoFill="0" autoLine="0" autoPict="0">
                <anchor moveWithCells="1">
                  <from>
                    <xdr:col>114</xdr:col>
                    <xdr:colOff>85725</xdr:colOff>
                    <xdr:row>2</xdr:row>
                    <xdr:rowOff>295275</xdr:rowOff>
                  </from>
                  <to>
                    <xdr:col>114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56" name="Option Button 615">
              <controlPr defaultSize="0" autoFill="0" autoLine="0" autoPict="0">
                <anchor moveWithCells="1">
                  <from>
                    <xdr:col>114</xdr:col>
                    <xdr:colOff>85725</xdr:colOff>
                    <xdr:row>2</xdr:row>
                    <xdr:rowOff>161925</xdr:rowOff>
                  </from>
                  <to>
                    <xdr:col>114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57" name="Option Button 616">
              <controlPr defaultSize="0" autoFill="0" autoLine="0" autoPict="0">
                <anchor moveWithCells="1">
                  <from>
                    <xdr:col>114</xdr:col>
                    <xdr:colOff>85725</xdr:colOff>
                    <xdr:row>2</xdr:row>
                    <xdr:rowOff>28575</xdr:rowOff>
                  </from>
                  <to>
                    <xdr:col>114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58" name="Group Box 617">
              <controlPr defaultSize="0" autoFill="0" autoPict="0">
                <anchor moveWithCells="1">
                  <from>
                    <xdr:col>114</xdr:col>
                    <xdr:colOff>19050</xdr:colOff>
                    <xdr:row>1</xdr:row>
                    <xdr:rowOff>600075</xdr:rowOff>
                  </from>
                  <to>
                    <xdr:col>114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59" name="Option Button 618">
              <controlPr defaultSize="0" autoFill="0" autoLine="0" autoPict="0">
                <anchor moveWithCells="1">
                  <from>
                    <xdr:col>115</xdr:col>
                    <xdr:colOff>85725</xdr:colOff>
                    <xdr:row>2</xdr:row>
                    <xdr:rowOff>447675</xdr:rowOff>
                  </from>
                  <to>
                    <xdr:col>115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60" name="Option Button 619">
              <controlPr defaultSize="0" autoFill="0" autoLine="0" autoPict="0">
                <anchor moveWithCells="1">
                  <from>
                    <xdr:col>115</xdr:col>
                    <xdr:colOff>85725</xdr:colOff>
                    <xdr:row>2</xdr:row>
                    <xdr:rowOff>295275</xdr:rowOff>
                  </from>
                  <to>
                    <xdr:col>115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61" name="Option Button 620">
              <controlPr defaultSize="0" autoFill="0" autoLine="0" autoPict="0">
                <anchor moveWithCells="1">
                  <from>
                    <xdr:col>115</xdr:col>
                    <xdr:colOff>85725</xdr:colOff>
                    <xdr:row>2</xdr:row>
                    <xdr:rowOff>161925</xdr:rowOff>
                  </from>
                  <to>
                    <xdr:col>115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62" name="Option Button 621">
              <controlPr defaultSize="0" autoFill="0" autoLine="0" autoPict="0">
                <anchor moveWithCells="1">
                  <from>
                    <xdr:col>115</xdr:col>
                    <xdr:colOff>85725</xdr:colOff>
                    <xdr:row>2</xdr:row>
                    <xdr:rowOff>28575</xdr:rowOff>
                  </from>
                  <to>
                    <xdr:col>115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63" name="Group Box 622">
              <controlPr defaultSize="0" autoFill="0" autoPict="0">
                <anchor moveWithCells="1">
                  <from>
                    <xdr:col>115</xdr:col>
                    <xdr:colOff>19050</xdr:colOff>
                    <xdr:row>1</xdr:row>
                    <xdr:rowOff>600075</xdr:rowOff>
                  </from>
                  <to>
                    <xdr:col>115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64" name="Option Button 623">
              <controlPr defaultSize="0" autoFill="0" autoLine="0" autoPict="0">
                <anchor moveWithCells="1">
                  <from>
                    <xdr:col>116</xdr:col>
                    <xdr:colOff>85725</xdr:colOff>
                    <xdr:row>2</xdr:row>
                    <xdr:rowOff>447675</xdr:rowOff>
                  </from>
                  <to>
                    <xdr:col>116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65" name="Option Button 624">
              <controlPr defaultSize="0" autoFill="0" autoLine="0" autoPict="0">
                <anchor moveWithCells="1">
                  <from>
                    <xdr:col>116</xdr:col>
                    <xdr:colOff>85725</xdr:colOff>
                    <xdr:row>2</xdr:row>
                    <xdr:rowOff>295275</xdr:rowOff>
                  </from>
                  <to>
                    <xdr:col>116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66" name="Option Button 625">
              <controlPr defaultSize="0" autoFill="0" autoLine="0" autoPict="0">
                <anchor moveWithCells="1">
                  <from>
                    <xdr:col>116</xdr:col>
                    <xdr:colOff>85725</xdr:colOff>
                    <xdr:row>2</xdr:row>
                    <xdr:rowOff>161925</xdr:rowOff>
                  </from>
                  <to>
                    <xdr:col>116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67" name="Option Button 626">
              <controlPr defaultSize="0" autoFill="0" autoLine="0" autoPict="0">
                <anchor moveWithCells="1">
                  <from>
                    <xdr:col>116</xdr:col>
                    <xdr:colOff>85725</xdr:colOff>
                    <xdr:row>2</xdr:row>
                    <xdr:rowOff>28575</xdr:rowOff>
                  </from>
                  <to>
                    <xdr:col>116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68" name="Group Box 627">
              <controlPr defaultSize="0" autoFill="0" autoPict="0">
                <anchor moveWithCells="1">
                  <from>
                    <xdr:col>116</xdr:col>
                    <xdr:colOff>19050</xdr:colOff>
                    <xdr:row>1</xdr:row>
                    <xdr:rowOff>600075</xdr:rowOff>
                  </from>
                  <to>
                    <xdr:col>116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69" name="Option Button 628">
              <controlPr defaultSize="0" autoFill="0" autoLine="0" autoPict="0">
                <anchor moveWithCells="1">
                  <from>
                    <xdr:col>117</xdr:col>
                    <xdr:colOff>85725</xdr:colOff>
                    <xdr:row>2</xdr:row>
                    <xdr:rowOff>447675</xdr:rowOff>
                  </from>
                  <to>
                    <xdr:col>117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70" name="Option Button 629">
              <controlPr defaultSize="0" autoFill="0" autoLine="0" autoPict="0">
                <anchor moveWithCells="1">
                  <from>
                    <xdr:col>117</xdr:col>
                    <xdr:colOff>85725</xdr:colOff>
                    <xdr:row>2</xdr:row>
                    <xdr:rowOff>295275</xdr:rowOff>
                  </from>
                  <to>
                    <xdr:col>117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71" name="Option Button 630">
              <controlPr defaultSize="0" autoFill="0" autoLine="0" autoPict="0">
                <anchor moveWithCells="1">
                  <from>
                    <xdr:col>117</xdr:col>
                    <xdr:colOff>85725</xdr:colOff>
                    <xdr:row>2</xdr:row>
                    <xdr:rowOff>161925</xdr:rowOff>
                  </from>
                  <to>
                    <xdr:col>117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72" name="Option Button 631">
              <controlPr defaultSize="0" autoFill="0" autoLine="0" autoPict="0">
                <anchor moveWithCells="1">
                  <from>
                    <xdr:col>117</xdr:col>
                    <xdr:colOff>85725</xdr:colOff>
                    <xdr:row>2</xdr:row>
                    <xdr:rowOff>28575</xdr:rowOff>
                  </from>
                  <to>
                    <xdr:col>117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73" name="Group Box 632">
              <controlPr defaultSize="0" autoFill="0" autoPict="0">
                <anchor moveWithCells="1">
                  <from>
                    <xdr:col>117</xdr:col>
                    <xdr:colOff>19050</xdr:colOff>
                    <xdr:row>1</xdr:row>
                    <xdr:rowOff>600075</xdr:rowOff>
                  </from>
                  <to>
                    <xdr:col>117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74" name="Option Button 633">
              <controlPr defaultSize="0" autoFill="0" autoLine="0" autoPict="0">
                <anchor moveWithCells="1">
                  <from>
                    <xdr:col>118</xdr:col>
                    <xdr:colOff>85725</xdr:colOff>
                    <xdr:row>2</xdr:row>
                    <xdr:rowOff>447675</xdr:rowOff>
                  </from>
                  <to>
                    <xdr:col>118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75" name="Option Button 634">
              <controlPr defaultSize="0" autoFill="0" autoLine="0" autoPict="0">
                <anchor moveWithCells="1">
                  <from>
                    <xdr:col>118</xdr:col>
                    <xdr:colOff>85725</xdr:colOff>
                    <xdr:row>2</xdr:row>
                    <xdr:rowOff>295275</xdr:rowOff>
                  </from>
                  <to>
                    <xdr:col>118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76" name="Option Button 635">
              <controlPr defaultSize="0" autoFill="0" autoLine="0" autoPict="0">
                <anchor moveWithCells="1">
                  <from>
                    <xdr:col>118</xdr:col>
                    <xdr:colOff>85725</xdr:colOff>
                    <xdr:row>2</xdr:row>
                    <xdr:rowOff>161925</xdr:rowOff>
                  </from>
                  <to>
                    <xdr:col>118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77" name="Option Button 636">
              <controlPr defaultSize="0" autoFill="0" autoLine="0" autoPict="0">
                <anchor moveWithCells="1">
                  <from>
                    <xdr:col>118</xdr:col>
                    <xdr:colOff>85725</xdr:colOff>
                    <xdr:row>2</xdr:row>
                    <xdr:rowOff>28575</xdr:rowOff>
                  </from>
                  <to>
                    <xdr:col>118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78" name="Group Box 637">
              <controlPr defaultSize="0" autoFill="0" autoPict="0">
                <anchor moveWithCells="1">
                  <from>
                    <xdr:col>118</xdr:col>
                    <xdr:colOff>19050</xdr:colOff>
                    <xdr:row>1</xdr:row>
                    <xdr:rowOff>600075</xdr:rowOff>
                  </from>
                  <to>
                    <xdr:col>118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79" name="Option Button 638">
              <controlPr defaultSize="0" autoFill="0" autoLine="0" autoPict="0">
                <anchor moveWithCells="1">
                  <from>
                    <xdr:col>119</xdr:col>
                    <xdr:colOff>85725</xdr:colOff>
                    <xdr:row>2</xdr:row>
                    <xdr:rowOff>447675</xdr:rowOff>
                  </from>
                  <to>
                    <xdr:col>119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80" name="Option Button 639">
              <controlPr defaultSize="0" autoFill="0" autoLine="0" autoPict="0">
                <anchor moveWithCells="1">
                  <from>
                    <xdr:col>119</xdr:col>
                    <xdr:colOff>85725</xdr:colOff>
                    <xdr:row>2</xdr:row>
                    <xdr:rowOff>295275</xdr:rowOff>
                  </from>
                  <to>
                    <xdr:col>119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81" name="Option Button 640">
              <controlPr defaultSize="0" autoFill="0" autoLine="0" autoPict="0">
                <anchor moveWithCells="1">
                  <from>
                    <xdr:col>119</xdr:col>
                    <xdr:colOff>85725</xdr:colOff>
                    <xdr:row>2</xdr:row>
                    <xdr:rowOff>161925</xdr:rowOff>
                  </from>
                  <to>
                    <xdr:col>119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82" name="Option Button 641">
              <controlPr defaultSize="0" autoFill="0" autoLine="0" autoPict="0">
                <anchor moveWithCells="1">
                  <from>
                    <xdr:col>119</xdr:col>
                    <xdr:colOff>85725</xdr:colOff>
                    <xdr:row>2</xdr:row>
                    <xdr:rowOff>28575</xdr:rowOff>
                  </from>
                  <to>
                    <xdr:col>119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83" name="Group Box 642">
              <controlPr defaultSize="0" autoFill="0" autoPict="0">
                <anchor moveWithCells="1">
                  <from>
                    <xdr:col>119</xdr:col>
                    <xdr:colOff>19050</xdr:colOff>
                    <xdr:row>1</xdr:row>
                    <xdr:rowOff>600075</xdr:rowOff>
                  </from>
                  <to>
                    <xdr:col>119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84" name="Option Button 643">
              <controlPr defaultSize="0" autoFill="0" autoLine="0" autoPict="0">
                <anchor moveWithCells="1">
                  <from>
                    <xdr:col>120</xdr:col>
                    <xdr:colOff>85725</xdr:colOff>
                    <xdr:row>2</xdr:row>
                    <xdr:rowOff>447675</xdr:rowOff>
                  </from>
                  <to>
                    <xdr:col>120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85" name="Option Button 644">
              <controlPr defaultSize="0" autoFill="0" autoLine="0" autoPict="0">
                <anchor moveWithCells="1">
                  <from>
                    <xdr:col>120</xdr:col>
                    <xdr:colOff>85725</xdr:colOff>
                    <xdr:row>2</xdr:row>
                    <xdr:rowOff>295275</xdr:rowOff>
                  </from>
                  <to>
                    <xdr:col>120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586" name="Option Button 645">
              <controlPr defaultSize="0" autoFill="0" autoLine="0" autoPict="0">
                <anchor moveWithCells="1">
                  <from>
                    <xdr:col>120</xdr:col>
                    <xdr:colOff>85725</xdr:colOff>
                    <xdr:row>2</xdr:row>
                    <xdr:rowOff>161925</xdr:rowOff>
                  </from>
                  <to>
                    <xdr:col>120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87" name="Option Button 646">
              <controlPr defaultSize="0" autoFill="0" autoLine="0" autoPict="0">
                <anchor moveWithCells="1">
                  <from>
                    <xdr:col>120</xdr:col>
                    <xdr:colOff>85725</xdr:colOff>
                    <xdr:row>2</xdr:row>
                    <xdr:rowOff>28575</xdr:rowOff>
                  </from>
                  <to>
                    <xdr:col>120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88" name="Group Box 647">
              <controlPr defaultSize="0" autoFill="0" autoPict="0">
                <anchor moveWithCells="1">
                  <from>
                    <xdr:col>120</xdr:col>
                    <xdr:colOff>19050</xdr:colOff>
                    <xdr:row>1</xdr:row>
                    <xdr:rowOff>600075</xdr:rowOff>
                  </from>
                  <to>
                    <xdr:col>120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89" name="Option Button 648">
              <controlPr defaultSize="0" autoFill="0" autoLine="0" autoPict="0">
                <anchor moveWithCells="1">
                  <from>
                    <xdr:col>121</xdr:col>
                    <xdr:colOff>85725</xdr:colOff>
                    <xdr:row>2</xdr:row>
                    <xdr:rowOff>447675</xdr:rowOff>
                  </from>
                  <to>
                    <xdr:col>121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90" name="Option Button 649">
              <controlPr defaultSize="0" autoFill="0" autoLine="0" autoPict="0">
                <anchor moveWithCells="1">
                  <from>
                    <xdr:col>121</xdr:col>
                    <xdr:colOff>85725</xdr:colOff>
                    <xdr:row>2</xdr:row>
                    <xdr:rowOff>295275</xdr:rowOff>
                  </from>
                  <to>
                    <xdr:col>121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91" name="Option Button 650">
              <controlPr defaultSize="0" autoFill="0" autoLine="0" autoPict="0">
                <anchor moveWithCells="1">
                  <from>
                    <xdr:col>121</xdr:col>
                    <xdr:colOff>85725</xdr:colOff>
                    <xdr:row>2</xdr:row>
                    <xdr:rowOff>161925</xdr:rowOff>
                  </from>
                  <to>
                    <xdr:col>121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592" name="Option Button 651">
              <controlPr defaultSize="0" autoFill="0" autoLine="0" autoPict="0">
                <anchor moveWithCells="1">
                  <from>
                    <xdr:col>121</xdr:col>
                    <xdr:colOff>85725</xdr:colOff>
                    <xdr:row>2</xdr:row>
                    <xdr:rowOff>28575</xdr:rowOff>
                  </from>
                  <to>
                    <xdr:col>121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593" name="Group Box 652">
              <controlPr defaultSize="0" autoFill="0" autoPict="0">
                <anchor moveWithCells="1">
                  <from>
                    <xdr:col>121</xdr:col>
                    <xdr:colOff>19050</xdr:colOff>
                    <xdr:row>1</xdr:row>
                    <xdr:rowOff>600075</xdr:rowOff>
                  </from>
                  <to>
                    <xdr:col>121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594" name="Option Button 653">
              <controlPr defaultSize="0" autoFill="0" autoLine="0" autoPict="0">
                <anchor moveWithCells="1">
                  <from>
                    <xdr:col>122</xdr:col>
                    <xdr:colOff>85725</xdr:colOff>
                    <xdr:row>2</xdr:row>
                    <xdr:rowOff>447675</xdr:rowOff>
                  </from>
                  <to>
                    <xdr:col>122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95" name="Option Button 654">
              <controlPr defaultSize="0" autoFill="0" autoLine="0" autoPict="0">
                <anchor moveWithCells="1">
                  <from>
                    <xdr:col>122</xdr:col>
                    <xdr:colOff>85725</xdr:colOff>
                    <xdr:row>2</xdr:row>
                    <xdr:rowOff>295275</xdr:rowOff>
                  </from>
                  <to>
                    <xdr:col>122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596" name="Option Button 655">
              <controlPr defaultSize="0" autoFill="0" autoLine="0" autoPict="0">
                <anchor moveWithCells="1">
                  <from>
                    <xdr:col>122</xdr:col>
                    <xdr:colOff>85725</xdr:colOff>
                    <xdr:row>2</xdr:row>
                    <xdr:rowOff>161925</xdr:rowOff>
                  </from>
                  <to>
                    <xdr:col>122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597" name="Option Button 656">
              <controlPr defaultSize="0" autoFill="0" autoLine="0" autoPict="0">
                <anchor moveWithCells="1">
                  <from>
                    <xdr:col>122</xdr:col>
                    <xdr:colOff>85725</xdr:colOff>
                    <xdr:row>2</xdr:row>
                    <xdr:rowOff>28575</xdr:rowOff>
                  </from>
                  <to>
                    <xdr:col>122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598" name="Group Box 657">
              <controlPr defaultSize="0" autoFill="0" autoPict="0">
                <anchor moveWithCells="1">
                  <from>
                    <xdr:col>122</xdr:col>
                    <xdr:colOff>19050</xdr:colOff>
                    <xdr:row>1</xdr:row>
                    <xdr:rowOff>600075</xdr:rowOff>
                  </from>
                  <to>
                    <xdr:col>122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599" name="Option Button 658">
              <controlPr defaultSize="0" autoFill="0" autoLine="0" autoPict="0">
                <anchor moveWithCells="1">
                  <from>
                    <xdr:col>123</xdr:col>
                    <xdr:colOff>85725</xdr:colOff>
                    <xdr:row>2</xdr:row>
                    <xdr:rowOff>447675</xdr:rowOff>
                  </from>
                  <to>
                    <xdr:col>123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00" name="Option Button 659">
              <controlPr defaultSize="0" autoFill="0" autoLine="0" autoPict="0">
                <anchor moveWithCells="1">
                  <from>
                    <xdr:col>123</xdr:col>
                    <xdr:colOff>85725</xdr:colOff>
                    <xdr:row>2</xdr:row>
                    <xdr:rowOff>295275</xdr:rowOff>
                  </from>
                  <to>
                    <xdr:col>123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01" name="Option Button 660">
              <controlPr defaultSize="0" autoFill="0" autoLine="0" autoPict="0">
                <anchor moveWithCells="1">
                  <from>
                    <xdr:col>123</xdr:col>
                    <xdr:colOff>85725</xdr:colOff>
                    <xdr:row>2</xdr:row>
                    <xdr:rowOff>161925</xdr:rowOff>
                  </from>
                  <to>
                    <xdr:col>123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02" name="Option Button 661">
              <controlPr defaultSize="0" autoFill="0" autoLine="0" autoPict="0">
                <anchor moveWithCells="1">
                  <from>
                    <xdr:col>123</xdr:col>
                    <xdr:colOff>85725</xdr:colOff>
                    <xdr:row>2</xdr:row>
                    <xdr:rowOff>28575</xdr:rowOff>
                  </from>
                  <to>
                    <xdr:col>123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03" name="Group Box 662">
              <controlPr defaultSize="0" autoFill="0" autoPict="0">
                <anchor moveWithCells="1">
                  <from>
                    <xdr:col>123</xdr:col>
                    <xdr:colOff>19050</xdr:colOff>
                    <xdr:row>1</xdr:row>
                    <xdr:rowOff>600075</xdr:rowOff>
                  </from>
                  <to>
                    <xdr:col>123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04" name="Option Button 663">
              <controlPr defaultSize="0" autoFill="0" autoLine="0" autoPict="0">
                <anchor moveWithCells="1">
                  <from>
                    <xdr:col>124</xdr:col>
                    <xdr:colOff>85725</xdr:colOff>
                    <xdr:row>2</xdr:row>
                    <xdr:rowOff>447675</xdr:rowOff>
                  </from>
                  <to>
                    <xdr:col>124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05" name="Option Button 664">
              <controlPr defaultSize="0" autoFill="0" autoLine="0" autoPict="0">
                <anchor moveWithCells="1">
                  <from>
                    <xdr:col>124</xdr:col>
                    <xdr:colOff>85725</xdr:colOff>
                    <xdr:row>2</xdr:row>
                    <xdr:rowOff>295275</xdr:rowOff>
                  </from>
                  <to>
                    <xdr:col>124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06" name="Option Button 665">
              <controlPr defaultSize="0" autoFill="0" autoLine="0" autoPict="0">
                <anchor moveWithCells="1">
                  <from>
                    <xdr:col>124</xdr:col>
                    <xdr:colOff>85725</xdr:colOff>
                    <xdr:row>2</xdr:row>
                    <xdr:rowOff>161925</xdr:rowOff>
                  </from>
                  <to>
                    <xdr:col>124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07" name="Option Button 666">
              <controlPr defaultSize="0" autoFill="0" autoLine="0" autoPict="0">
                <anchor moveWithCells="1">
                  <from>
                    <xdr:col>124</xdr:col>
                    <xdr:colOff>85725</xdr:colOff>
                    <xdr:row>2</xdr:row>
                    <xdr:rowOff>28575</xdr:rowOff>
                  </from>
                  <to>
                    <xdr:col>124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08" name="Group Box 667">
              <controlPr defaultSize="0" autoFill="0" autoPict="0">
                <anchor moveWithCells="1">
                  <from>
                    <xdr:col>124</xdr:col>
                    <xdr:colOff>19050</xdr:colOff>
                    <xdr:row>1</xdr:row>
                    <xdr:rowOff>600075</xdr:rowOff>
                  </from>
                  <to>
                    <xdr:col>124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09" name="Option Button 668">
              <controlPr defaultSize="0" autoFill="0" autoLine="0" autoPict="0">
                <anchor moveWithCells="1">
                  <from>
                    <xdr:col>125</xdr:col>
                    <xdr:colOff>85725</xdr:colOff>
                    <xdr:row>2</xdr:row>
                    <xdr:rowOff>447675</xdr:rowOff>
                  </from>
                  <to>
                    <xdr:col>125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10" name="Option Button 669">
              <controlPr defaultSize="0" autoFill="0" autoLine="0" autoPict="0">
                <anchor moveWithCells="1">
                  <from>
                    <xdr:col>125</xdr:col>
                    <xdr:colOff>85725</xdr:colOff>
                    <xdr:row>2</xdr:row>
                    <xdr:rowOff>295275</xdr:rowOff>
                  </from>
                  <to>
                    <xdr:col>125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11" name="Option Button 670">
              <controlPr defaultSize="0" autoFill="0" autoLine="0" autoPict="0">
                <anchor moveWithCells="1">
                  <from>
                    <xdr:col>125</xdr:col>
                    <xdr:colOff>85725</xdr:colOff>
                    <xdr:row>2</xdr:row>
                    <xdr:rowOff>161925</xdr:rowOff>
                  </from>
                  <to>
                    <xdr:col>125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12" name="Option Button 671">
              <controlPr defaultSize="0" autoFill="0" autoLine="0" autoPict="0">
                <anchor moveWithCells="1">
                  <from>
                    <xdr:col>125</xdr:col>
                    <xdr:colOff>85725</xdr:colOff>
                    <xdr:row>2</xdr:row>
                    <xdr:rowOff>28575</xdr:rowOff>
                  </from>
                  <to>
                    <xdr:col>125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13" name="Group Box 672">
              <controlPr defaultSize="0" autoFill="0" autoPict="0">
                <anchor moveWithCells="1">
                  <from>
                    <xdr:col>125</xdr:col>
                    <xdr:colOff>19050</xdr:colOff>
                    <xdr:row>1</xdr:row>
                    <xdr:rowOff>600075</xdr:rowOff>
                  </from>
                  <to>
                    <xdr:col>125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14" name="Option Button 673">
              <controlPr defaultSize="0" autoFill="0" autoLine="0" autoPict="0">
                <anchor moveWithCells="1">
                  <from>
                    <xdr:col>126</xdr:col>
                    <xdr:colOff>85725</xdr:colOff>
                    <xdr:row>2</xdr:row>
                    <xdr:rowOff>447675</xdr:rowOff>
                  </from>
                  <to>
                    <xdr:col>126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15" name="Option Button 674">
              <controlPr defaultSize="0" autoFill="0" autoLine="0" autoPict="0">
                <anchor moveWithCells="1">
                  <from>
                    <xdr:col>126</xdr:col>
                    <xdr:colOff>85725</xdr:colOff>
                    <xdr:row>2</xdr:row>
                    <xdr:rowOff>295275</xdr:rowOff>
                  </from>
                  <to>
                    <xdr:col>126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16" name="Option Button 675">
              <controlPr defaultSize="0" autoFill="0" autoLine="0" autoPict="0">
                <anchor moveWithCells="1">
                  <from>
                    <xdr:col>126</xdr:col>
                    <xdr:colOff>85725</xdr:colOff>
                    <xdr:row>2</xdr:row>
                    <xdr:rowOff>161925</xdr:rowOff>
                  </from>
                  <to>
                    <xdr:col>126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17" name="Option Button 676">
              <controlPr defaultSize="0" autoFill="0" autoLine="0" autoPict="0">
                <anchor moveWithCells="1">
                  <from>
                    <xdr:col>126</xdr:col>
                    <xdr:colOff>85725</xdr:colOff>
                    <xdr:row>2</xdr:row>
                    <xdr:rowOff>28575</xdr:rowOff>
                  </from>
                  <to>
                    <xdr:col>126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18" name="Group Box 677">
              <controlPr defaultSize="0" autoFill="0" autoPict="0">
                <anchor moveWithCells="1">
                  <from>
                    <xdr:col>126</xdr:col>
                    <xdr:colOff>19050</xdr:colOff>
                    <xdr:row>1</xdr:row>
                    <xdr:rowOff>600075</xdr:rowOff>
                  </from>
                  <to>
                    <xdr:col>126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19" name="Option Button 678">
              <controlPr defaultSize="0" autoFill="0" autoLine="0" autoPict="0">
                <anchor moveWithCells="1">
                  <from>
                    <xdr:col>127</xdr:col>
                    <xdr:colOff>85725</xdr:colOff>
                    <xdr:row>2</xdr:row>
                    <xdr:rowOff>447675</xdr:rowOff>
                  </from>
                  <to>
                    <xdr:col>127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20" name="Option Button 679">
              <controlPr defaultSize="0" autoFill="0" autoLine="0" autoPict="0">
                <anchor moveWithCells="1">
                  <from>
                    <xdr:col>127</xdr:col>
                    <xdr:colOff>85725</xdr:colOff>
                    <xdr:row>2</xdr:row>
                    <xdr:rowOff>295275</xdr:rowOff>
                  </from>
                  <to>
                    <xdr:col>127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21" name="Option Button 680">
              <controlPr defaultSize="0" autoFill="0" autoLine="0" autoPict="0">
                <anchor moveWithCells="1">
                  <from>
                    <xdr:col>127</xdr:col>
                    <xdr:colOff>85725</xdr:colOff>
                    <xdr:row>2</xdr:row>
                    <xdr:rowOff>161925</xdr:rowOff>
                  </from>
                  <to>
                    <xdr:col>127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22" name="Option Button 681">
              <controlPr defaultSize="0" autoFill="0" autoLine="0" autoPict="0">
                <anchor moveWithCells="1">
                  <from>
                    <xdr:col>127</xdr:col>
                    <xdr:colOff>85725</xdr:colOff>
                    <xdr:row>2</xdr:row>
                    <xdr:rowOff>28575</xdr:rowOff>
                  </from>
                  <to>
                    <xdr:col>127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23" name="Group Box 682">
              <controlPr defaultSize="0" autoFill="0" autoPict="0">
                <anchor moveWithCells="1">
                  <from>
                    <xdr:col>127</xdr:col>
                    <xdr:colOff>19050</xdr:colOff>
                    <xdr:row>1</xdr:row>
                    <xdr:rowOff>600075</xdr:rowOff>
                  </from>
                  <to>
                    <xdr:col>127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24" name="Option Button 683">
              <controlPr defaultSize="0" autoFill="0" autoLine="0" autoPict="0">
                <anchor moveWithCells="1">
                  <from>
                    <xdr:col>128</xdr:col>
                    <xdr:colOff>85725</xdr:colOff>
                    <xdr:row>2</xdr:row>
                    <xdr:rowOff>447675</xdr:rowOff>
                  </from>
                  <to>
                    <xdr:col>128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25" name="Option Button 684">
              <controlPr defaultSize="0" autoFill="0" autoLine="0" autoPict="0">
                <anchor moveWithCells="1">
                  <from>
                    <xdr:col>128</xdr:col>
                    <xdr:colOff>85725</xdr:colOff>
                    <xdr:row>2</xdr:row>
                    <xdr:rowOff>295275</xdr:rowOff>
                  </from>
                  <to>
                    <xdr:col>128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26" name="Option Button 685">
              <controlPr defaultSize="0" autoFill="0" autoLine="0" autoPict="0">
                <anchor moveWithCells="1">
                  <from>
                    <xdr:col>128</xdr:col>
                    <xdr:colOff>85725</xdr:colOff>
                    <xdr:row>2</xdr:row>
                    <xdr:rowOff>161925</xdr:rowOff>
                  </from>
                  <to>
                    <xdr:col>128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27" name="Option Button 686">
              <controlPr defaultSize="0" autoFill="0" autoLine="0" autoPict="0">
                <anchor moveWithCells="1">
                  <from>
                    <xdr:col>128</xdr:col>
                    <xdr:colOff>85725</xdr:colOff>
                    <xdr:row>2</xdr:row>
                    <xdr:rowOff>28575</xdr:rowOff>
                  </from>
                  <to>
                    <xdr:col>128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28" name="Group Box 687">
              <controlPr defaultSize="0" autoFill="0" autoPict="0">
                <anchor moveWithCells="1">
                  <from>
                    <xdr:col>128</xdr:col>
                    <xdr:colOff>19050</xdr:colOff>
                    <xdr:row>1</xdr:row>
                    <xdr:rowOff>600075</xdr:rowOff>
                  </from>
                  <to>
                    <xdr:col>128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29" name="Option Button 688">
              <controlPr defaultSize="0" autoFill="0" autoLine="0" autoPict="0">
                <anchor moveWithCells="1">
                  <from>
                    <xdr:col>129</xdr:col>
                    <xdr:colOff>85725</xdr:colOff>
                    <xdr:row>2</xdr:row>
                    <xdr:rowOff>447675</xdr:rowOff>
                  </from>
                  <to>
                    <xdr:col>129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30" name="Option Button 689">
              <controlPr defaultSize="0" autoFill="0" autoLine="0" autoPict="0">
                <anchor moveWithCells="1">
                  <from>
                    <xdr:col>129</xdr:col>
                    <xdr:colOff>85725</xdr:colOff>
                    <xdr:row>2</xdr:row>
                    <xdr:rowOff>295275</xdr:rowOff>
                  </from>
                  <to>
                    <xdr:col>129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31" name="Option Button 690">
              <controlPr defaultSize="0" autoFill="0" autoLine="0" autoPict="0">
                <anchor moveWithCells="1">
                  <from>
                    <xdr:col>129</xdr:col>
                    <xdr:colOff>85725</xdr:colOff>
                    <xdr:row>2</xdr:row>
                    <xdr:rowOff>161925</xdr:rowOff>
                  </from>
                  <to>
                    <xdr:col>129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32" name="Option Button 691">
              <controlPr defaultSize="0" autoFill="0" autoLine="0" autoPict="0">
                <anchor moveWithCells="1">
                  <from>
                    <xdr:col>129</xdr:col>
                    <xdr:colOff>85725</xdr:colOff>
                    <xdr:row>2</xdr:row>
                    <xdr:rowOff>28575</xdr:rowOff>
                  </from>
                  <to>
                    <xdr:col>129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33" name="Group Box 692">
              <controlPr defaultSize="0" autoFill="0" autoPict="0">
                <anchor moveWithCells="1">
                  <from>
                    <xdr:col>129</xdr:col>
                    <xdr:colOff>19050</xdr:colOff>
                    <xdr:row>1</xdr:row>
                    <xdr:rowOff>600075</xdr:rowOff>
                  </from>
                  <to>
                    <xdr:col>129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34" name="Option Button 693">
              <controlPr defaultSize="0" autoFill="0" autoLine="0" autoPict="0">
                <anchor moveWithCells="1">
                  <from>
                    <xdr:col>130</xdr:col>
                    <xdr:colOff>85725</xdr:colOff>
                    <xdr:row>2</xdr:row>
                    <xdr:rowOff>447675</xdr:rowOff>
                  </from>
                  <to>
                    <xdr:col>130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35" name="Option Button 694">
              <controlPr defaultSize="0" autoFill="0" autoLine="0" autoPict="0">
                <anchor moveWithCells="1">
                  <from>
                    <xdr:col>130</xdr:col>
                    <xdr:colOff>85725</xdr:colOff>
                    <xdr:row>2</xdr:row>
                    <xdr:rowOff>295275</xdr:rowOff>
                  </from>
                  <to>
                    <xdr:col>130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36" name="Option Button 695">
              <controlPr defaultSize="0" autoFill="0" autoLine="0" autoPict="0">
                <anchor moveWithCells="1">
                  <from>
                    <xdr:col>130</xdr:col>
                    <xdr:colOff>85725</xdr:colOff>
                    <xdr:row>2</xdr:row>
                    <xdr:rowOff>161925</xdr:rowOff>
                  </from>
                  <to>
                    <xdr:col>130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37" name="Option Button 696">
              <controlPr defaultSize="0" autoFill="0" autoLine="0" autoPict="0">
                <anchor moveWithCells="1">
                  <from>
                    <xdr:col>130</xdr:col>
                    <xdr:colOff>85725</xdr:colOff>
                    <xdr:row>2</xdr:row>
                    <xdr:rowOff>28575</xdr:rowOff>
                  </from>
                  <to>
                    <xdr:col>130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38" name="Group Box 697">
              <controlPr defaultSize="0" autoFill="0" autoPict="0">
                <anchor moveWithCells="1">
                  <from>
                    <xdr:col>130</xdr:col>
                    <xdr:colOff>19050</xdr:colOff>
                    <xdr:row>1</xdr:row>
                    <xdr:rowOff>600075</xdr:rowOff>
                  </from>
                  <to>
                    <xdr:col>130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39" name="Option Button 698">
              <controlPr defaultSize="0" autoFill="0" autoLine="0" autoPict="0">
                <anchor moveWithCells="1">
                  <from>
                    <xdr:col>131</xdr:col>
                    <xdr:colOff>85725</xdr:colOff>
                    <xdr:row>2</xdr:row>
                    <xdr:rowOff>447675</xdr:rowOff>
                  </from>
                  <to>
                    <xdr:col>131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40" name="Option Button 699">
              <controlPr defaultSize="0" autoFill="0" autoLine="0" autoPict="0">
                <anchor moveWithCells="1">
                  <from>
                    <xdr:col>131</xdr:col>
                    <xdr:colOff>85725</xdr:colOff>
                    <xdr:row>2</xdr:row>
                    <xdr:rowOff>295275</xdr:rowOff>
                  </from>
                  <to>
                    <xdr:col>131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41" name="Option Button 700">
              <controlPr defaultSize="0" autoFill="0" autoLine="0" autoPict="0">
                <anchor moveWithCells="1">
                  <from>
                    <xdr:col>131</xdr:col>
                    <xdr:colOff>85725</xdr:colOff>
                    <xdr:row>2</xdr:row>
                    <xdr:rowOff>161925</xdr:rowOff>
                  </from>
                  <to>
                    <xdr:col>131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42" name="Option Button 701">
              <controlPr defaultSize="0" autoFill="0" autoLine="0" autoPict="0">
                <anchor moveWithCells="1">
                  <from>
                    <xdr:col>131</xdr:col>
                    <xdr:colOff>85725</xdr:colOff>
                    <xdr:row>2</xdr:row>
                    <xdr:rowOff>28575</xdr:rowOff>
                  </from>
                  <to>
                    <xdr:col>131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43" name="Group Box 702">
              <controlPr defaultSize="0" autoFill="0" autoPict="0">
                <anchor moveWithCells="1">
                  <from>
                    <xdr:col>131</xdr:col>
                    <xdr:colOff>19050</xdr:colOff>
                    <xdr:row>1</xdr:row>
                    <xdr:rowOff>600075</xdr:rowOff>
                  </from>
                  <to>
                    <xdr:col>131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44" name="Option Button 703">
              <controlPr defaultSize="0" autoFill="0" autoLine="0" autoPict="0">
                <anchor moveWithCells="1">
                  <from>
                    <xdr:col>132</xdr:col>
                    <xdr:colOff>85725</xdr:colOff>
                    <xdr:row>2</xdr:row>
                    <xdr:rowOff>447675</xdr:rowOff>
                  </from>
                  <to>
                    <xdr:col>132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45" name="Option Button 704">
              <controlPr defaultSize="0" autoFill="0" autoLine="0" autoPict="0">
                <anchor moveWithCells="1">
                  <from>
                    <xdr:col>132</xdr:col>
                    <xdr:colOff>85725</xdr:colOff>
                    <xdr:row>2</xdr:row>
                    <xdr:rowOff>295275</xdr:rowOff>
                  </from>
                  <to>
                    <xdr:col>132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46" name="Option Button 705">
              <controlPr defaultSize="0" autoFill="0" autoLine="0" autoPict="0">
                <anchor moveWithCells="1">
                  <from>
                    <xdr:col>132</xdr:col>
                    <xdr:colOff>85725</xdr:colOff>
                    <xdr:row>2</xdr:row>
                    <xdr:rowOff>161925</xdr:rowOff>
                  </from>
                  <to>
                    <xdr:col>132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47" name="Option Button 706">
              <controlPr defaultSize="0" autoFill="0" autoLine="0" autoPict="0">
                <anchor moveWithCells="1">
                  <from>
                    <xdr:col>132</xdr:col>
                    <xdr:colOff>85725</xdr:colOff>
                    <xdr:row>2</xdr:row>
                    <xdr:rowOff>28575</xdr:rowOff>
                  </from>
                  <to>
                    <xdr:col>132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48" name="Group Box 707">
              <controlPr defaultSize="0" autoFill="0" autoPict="0">
                <anchor moveWithCells="1">
                  <from>
                    <xdr:col>132</xdr:col>
                    <xdr:colOff>19050</xdr:colOff>
                    <xdr:row>1</xdr:row>
                    <xdr:rowOff>600075</xdr:rowOff>
                  </from>
                  <to>
                    <xdr:col>132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49" name="Option Button 708">
              <controlPr defaultSize="0" autoFill="0" autoLine="0" autoPict="0">
                <anchor moveWithCells="1">
                  <from>
                    <xdr:col>133</xdr:col>
                    <xdr:colOff>85725</xdr:colOff>
                    <xdr:row>2</xdr:row>
                    <xdr:rowOff>447675</xdr:rowOff>
                  </from>
                  <to>
                    <xdr:col>133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50" name="Option Button 709">
              <controlPr defaultSize="0" autoFill="0" autoLine="0" autoPict="0">
                <anchor moveWithCells="1">
                  <from>
                    <xdr:col>133</xdr:col>
                    <xdr:colOff>85725</xdr:colOff>
                    <xdr:row>2</xdr:row>
                    <xdr:rowOff>295275</xdr:rowOff>
                  </from>
                  <to>
                    <xdr:col>133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51" name="Option Button 710">
              <controlPr defaultSize="0" autoFill="0" autoLine="0" autoPict="0">
                <anchor moveWithCells="1">
                  <from>
                    <xdr:col>133</xdr:col>
                    <xdr:colOff>85725</xdr:colOff>
                    <xdr:row>2</xdr:row>
                    <xdr:rowOff>161925</xdr:rowOff>
                  </from>
                  <to>
                    <xdr:col>133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52" name="Option Button 711">
              <controlPr defaultSize="0" autoFill="0" autoLine="0" autoPict="0">
                <anchor moveWithCells="1">
                  <from>
                    <xdr:col>133</xdr:col>
                    <xdr:colOff>85725</xdr:colOff>
                    <xdr:row>2</xdr:row>
                    <xdr:rowOff>28575</xdr:rowOff>
                  </from>
                  <to>
                    <xdr:col>133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53" name="Group Box 712">
              <controlPr defaultSize="0" autoFill="0" autoPict="0">
                <anchor moveWithCells="1">
                  <from>
                    <xdr:col>133</xdr:col>
                    <xdr:colOff>19050</xdr:colOff>
                    <xdr:row>1</xdr:row>
                    <xdr:rowOff>600075</xdr:rowOff>
                  </from>
                  <to>
                    <xdr:col>133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54" name="Option Button 713">
              <controlPr defaultSize="0" autoFill="0" autoLine="0" autoPict="0">
                <anchor moveWithCells="1">
                  <from>
                    <xdr:col>134</xdr:col>
                    <xdr:colOff>85725</xdr:colOff>
                    <xdr:row>2</xdr:row>
                    <xdr:rowOff>447675</xdr:rowOff>
                  </from>
                  <to>
                    <xdr:col>134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55" name="Option Button 714">
              <controlPr defaultSize="0" autoFill="0" autoLine="0" autoPict="0">
                <anchor moveWithCells="1">
                  <from>
                    <xdr:col>134</xdr:col>
                    <xdr:colOff>85725</xdr:colOff>
                    <xdr:row>2</xdr:row>
                    <xdr:rowOff>295275</xdr:rowOff>
                  </from>
                  <to>
                    <xdr:col>134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56" name="Option Button 715">
              <controlPr defaultSize="0" autoFill="0" autoLine="0" autoPict="0">
                <anchor moveWithCells="1">
                  <from>
                    <xdr:col>134</xdr:col>
                    <xdr:colOff>85725</xdr:colOff>
                    <xdr:row>2</xdr:row>
                    <xdr:rowOff>161925</xdr:rowOff>
                  </from>
                  <to>
                    <xdr:col>134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57" name="Option Button 716">
              <controlPr defaultSize="0" autoFill="0" autoLine="0" autoPict="0">
                <anchor moveWithCells="1">
                  <from>
                    <xdr:col>134</xdr:col>
                    <xdr:colOff>85725</xdr:colOff>
                    <xdr:row>2</xdr:row>
                    <xdr:rowOff>28575</xdr:rowOff>
                  </from>
                  <to>
                    <xdr:col>134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58" name="Group Box 717">
              <controlPr defaultSize="0" autoFill="0" autoPict="0">
                <anchor moveWithCells="1">
                  <from>
                    <xdr:col>134</xdr:col>
                    <xdr:colOff>19050</xdr:colOff>
                    <xdr:row>1</xdr:row>
                    <xdr:rowOff>600075</xdr:rowOff>
                  </from>
                  <to>
                    <xdr:col>134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59" name="Option Button 718">
              <controlPr defaultSize="0" autoFill="0" autoLine="0" autoPict="0">
                <anchor moveWithCells="1">
                  <from>
                    <xdr:col>135</xdr:col>
                    <xdr:colOff>85725</xdr:colOff>
                    <xdr:row>2</xdr:row>
                    <xdr:rowOff>447675</xdr:rowOff>
                  </from>
                  <to>
                    <xdr:col>135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60" name="Option Button 719">
              <controlPr defaultSize="0" autoFill="0" autoLine="0" autoPict="0">
                <anchor moveWithCells="1">
                  <from>
                    <xdr:col>135</xdr:col>
                    <xdr:colOff>85725</xdr:colOff>
                    <xdr:row>2</xdr:row>
                    <xdr:rowOff>295275</xdr:rowOff>
                  </from>
                  <to>
                    <xdr:col>135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61" name="Option Button 720">
              <controlPr defaultSize="0" autoFill="0" autoLine="0" autoPict="0">
                <anchor moveWithCells="1">
                  <from>
                    <xdr:col>135</xdr:col>
                    <xdr:colOff>85725</xdr:colOff>
                    <xdr:row>2</xdr:row>
                    <xdr:rowOff>161925</xdr:rowOff>
                  </from>
                  <to>
                    <xdr:col>135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62" name="Option Button 721">
              <controlPr defaultSize="0" autoFill="0" autoLine="0" autoPict="0">
                <anchor moveWithCells="1">
                  <from>
                    <xdr:col>135</xdr:col>
                    <xdr:colOff>85725</xdr:colOff>
                    <xdr:row>2</xdr:row>
                    <xdr:rowOff>28575</xdr:rowOff>
                  </from>
                  <to>
                    <xdr:col>135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63" name="Group Box 722">
              <controlPr defaultSize="0" autoFill="0" autoPict="0">
                <anchor moveWithCells="1">
                  <from>
                    <xdr:col>135</xdr:col>
                    <xdr:colOff>19050</xdr:colOff>
                    <xdr:row>1</xdr:row>
                    <xdr:rowOff>600075</xdr:rowOff>
                  </from>
                  <to>
                    <xdr:col>135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64" name="Option Button 723">
              <controlPr defaultSize="0" autoFill="0" autoLine="0" autoPict="0">
                <anchor moveWithCells="1">
                  <from>
                    <xdr:col>136</xdr:col>
                    <xdr:colOff>85725</xdr:colOff>
                    <xdr:row>2</xdr:row>
                    <xdr:rowOff>447675</xdr:rowOff>
                  </from>
                  <to>
                    <xdr:col>136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65" name="Option Button 724">
              <controlPr defaultSize="0" autoFill="0" autoLine="0" autoPict="0">
                <anchor moveWithCells="1">
                  <from>
                    <xdr:col>136</xdr:col>
                    <xdr:colOff>85725</xdr:colOff>
                    <xdr:row>2</xdr:row>
                    <xdr:rowOff>295275</xdr:rowOff>
                  </from>
                  <to>
                    <xdr:col>136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66" name="Option Button 725">
              <controlPr defaultSize="0" autoFill="0" autoLine="0" autoPict="0">
                <anchor moveWithCells="1">
                  <from>
                    <xdr:col>136</xdr:col>
                    <xdr:colOff>85725</xdr:colOff>
                    <xdr:row>2</xdr:row>
                    <xdr:rowOff>161925</xdr:rowOff>
                  </from>
                  <to>
                    <xdr:col>136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67" name="Option Button 726">
              <controlPr defaultSize="0" autoFill="0" autoLine="0" autoPict="0">
                <anchor moveWithCells="1">
                  <from>
                    <xdr:col>136</xdr:col>
                    <xdr:colOff>85725</xdr:colOff>
                    <xdr:row>2</xdr:row>
                    <xdr:rowOff>28575</xdr:rowOff>
                  </from>
                  <to>
                    <xdr:col>136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68" name="Group Box 727">
              <controlPr defaultSize="0" autoFill="0" autoPict="0">
                <anchor moveWithCells="1">
                  <from>
                    <xdr:col>136</xdr:col>
                    <xdr:colOff>19050</xdr:colOff>
                    <xdr:row>1</xdr:row>
                    <xdr:rowOff>600075</xdr:rowOff>
                  </from>
                  <to>
                    <xdr:col>136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69" name="Option Button 728">
              <controlPr defaultSize="0" autoFill="0" autoLine="0" autoPict="0">
                <anchor moveWithCells="1">
                  <from>
                    <xdr:col>137</xdr:col>
                    <xdr:colOff>85725</xdr:colOff>
                    <xdr:row>2</xdr:row>
                    <xdr:rowOff>447675</xdr:rowOff>
                  </from>
                  <to>
                    <xdr:col>137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70" name="Option Button 729">
              <controlPr defaultSize="0" autoFill="0" autoLine="0" autoPict="0">
                <anchor moveWithCells="1">
                  <from>
                    <xdr:col>137</xdr:col>
                    <xdr:colOff>85725</xdr:colOff>
                    <xdr:row>2</xdr:row>
                    <xdr:rowOff>295275</xdr:rowOff>
                  </from>
                  <to>
                    <xdr:col>137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71" name="Option Button 730">
              <controlPr defaultSize="0" autoFill="0" autoLine="0" autoPict="0">
                <anchor moveWithCells="1">
                  <from>
                    <xdr:col>137</xdr:col>
                    <xdr:colOff>85725</xdr:colOff>
                    <xdr:row>2</xdr:row>
                    <xdr:rowOff>161925</xdr:rowOff>
                  </from>
                  <to>
                    <xdr:col>137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72" name="Option Button 731">
              <controlPr defaultSize="0" autoFill="0" autoLine="0" autoPict="0">
                <anchor moveWithCells="1">
                  <from>
                    <xdr:col>137</xdr:col>
                    <xdr:colOff>85725</xdr:colOff>
                    <xdr:row>2</xdr:row>
                    <xdr:rowOff>28575</xdr:rowOff>
                  </from>
                  <to>
                    <xdr:col>137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673" name="Group Box 732">
              <controlPr defaultSize="0" autoFill="0" autoPict="0">
                <anchor moveWithCells="1">
                  <from>
                    <xdr:col>137</xdr:col>
                    <xdr:colOff>19050</xdr:colOff>
                    <xdr:row>1</xdr:row>
                    <xdr:rowOff>600075</xdr:rowOff>
                  </from>
                  <to>
                    <xdr:col>137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74" name="Option Button 733">
              <controlPr defaultSize="0" autoFill="0" autoLine="0" autoPict="0">
                <anchor moveWithCells="1">
                  <from>
                    <xdr:col>138</xdr:col>
                    <xdr:colOff>85725</xdr:colOff>
                    <xdr:row>2</xdr:row>
                    <xdr:rowOff>447675</xdr:rowOff>
                  </from>
                  <to>
                    <xdr:col>138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75" name="Option Button 734">
              <controlPr defaultSize="0" autoFill="0" autoLine="0" autoPict="0">
                <anchor moveWithCells="1">
                  <from>
                    <xdr:col>138</xdr:col>
                    <xdr:colOff>85725</xdr:colOff>
                    <xdr:row>2</xdr:row>
                    <xdr:rowOff>295275</xdr:rowOff>
                  </from>
                  <to>
                    <xdr:col>138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76" name="Option Button 735">
              <controlPr defaultSize="0" autoFill="0" autoLine="0" autoPict="0">
                <anchor moveWithCells="1">
                  <from>
                    <xdr:col>138</xdr:col>
                    <xdr:colOff>85725</xdr:colOff>
                    <xdr:row>2</xdr:row>
                    <xdr:rowOff>161925</xdr:rowOff>
                  </from>
                  <to>
                    <xdr:col>138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77" name="Option Button 736">
              <controlPr defaultSize="0" autoFill="0" autoLine="0" autoPict="0">
                <anchor moveWithCells="1">
                  <from>
                    <xdr:col>138</xdr:col>
                    <xdr:colOff>85725</xdr:colOff>
                    <xdr:row>2</xdr:row>
                    <xdr:rowOff>28575</xdr:rowOff>
                  </from>
                  <to>
                    <xdr:col>138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78" name="Group Box 737">
              <controlPr defaultSize="0" autoFill="0" autoPict="0">
                <anchor moveWithCells="1">
                  <from>
                    <xdr:col>138</xdr:col>
                    <xdr:colOff>19050</xdr:colOff>
                    <xdr:row>1</xdr:row>
                    <xdr:rowOff>600075</xdr:rowOff>
                  </from>
                  <to>
                    <xdr:col>138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79" name="Option Button 738">
              <controlPr defaultSize="0" autoFill="0" autoLine="0" autoPict="0">
                <anchor moveWithCells="1">
                  <from>
                    <xdr:col>139</xdr:col>
                    <xdr:colOff>85725</xdr:colOff>
                    <xdr:row>2</xdr:row>
                    <xdr:rowOff>447675</xdr:rowOff>
                  </from>
                  <to>
                    <xdr:col>139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80" name="Option Button 739">
              <controlPr defaultSize="0" autoFill="0" autoLine="0" autoPict="0">
                <anchor moveWithCells="1">
                  <from>
                    <xdr:col>139</xdr:col>
                    <xdr:colOff>85725</xdr:colOff>
                    <xdr:row>2</xdr:row>
                    <xdr:rowOff>295275</xdr:rowOff>
                  </from>
                  <to>
                    <xdr:col>139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81" name="Option Button 740">
              <controlPr defaultSize="0" autoFill="0" autoLine="0" autoPict="0">
                <anchor moveWithCells="1">
                  <from>
                    <xdr:col>139</xdr:col>
                    <xdr:colOff>85725</xdr:colOff>
                    <xdr:row>2</xdr:row>
                    <xdr:rowOff>161925</xdr:rowOff>
                  </from>
                  <to>
                    <xdr:col>139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82" name="Option Button 741">
              <controlPr defaultSize="0" autoFill="0" autoLine="0" autoPict="0">
                <anchor moveWithCells="1">
                  <from>
                    <xdr:col>139</xdr:col>
                    <xdr:colOff>85725</xdr:colOff>
                    <xdr:row>2</xdr:row>
                    <xdr:rowOff>28575</xdr:rowOff>
                  </from>
                  <to>
                    <xdr:col>139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83" name="Group Box 742">
              <controlPr defaultSize="0" autoFill="0" autoPict="0">
                <anchor moveWithCells="1">
                  <from>
                    <xdr:col>139</xdr:col>
                    <xdr:colOff>19050</xdr:colOff>
                    <xdr:row>1</xdr:row>
                    <xdr:rowOff>600075</xdr:rowOff>
                  </from>
                  <to>
                    <xdr:col>139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84" name="Option Button 743">
              <controlPr defaultSize="0" autoFill="0" autoLine="0" autoPict="0">
                <anchor moveWithCells="1">
                  <from>
                    <xdr:col>140</xdr:col>
                    <xdr:colOff>85725</xdr:colOff>
                    <xdr:row>2</xdr:row>
                    <xdr:rowOff>447675</xdr:rowOff>
                  </from>
                  <to>
                    <xdr:col>140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85" name="Option Button 744">
              <controlPr defaultSize="0" autoFill="0" autoLine="0" autoPict="0">
                <anchor moveWithCells="1">
                  <from>
                    <xdr:col>140</xdr:col>
                    <xdr:colOff>85725</xdr:colOff>
                    <xdr:row>2</xdr:row>
                    <xdr:rowOff>295275</xdr:rowOff>
                  </from>
                  <to>
                    <xdr:col>140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86" name="Option Button 745">
              <controlPr defaultSize="0" autoFill="0" autoLine="0" autoPict="0">
                <anchor moveWithCells="1">
                  <from>
                    <xdr:col>140</xdr:col>
                    <xdr:colOff>85725</xdr:colOff>
                    <xdr:row>2</xdr:row>
                    <xdr:rowOff>161925</xdr:rowOff>
                  </from>
                  <to>
                    <xdr:col>140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87" name="Option Button 746">
              <controlPr defaultSize="0" autoFill="0" autoLine="0" autoPict="0">
                <anchor moveWithCells="1">
                  <from>
                    <xdr:col>140</xdr:col>
                    <xdr:colOff>85725</xdr:colOff>
                    <xdr:row>2</xdr:row>
                    <xdr:rowOff>28575</xdr:rowOff>
                  </from>
                  <to>
                    <xdr:col>140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88" name="Group Box 747">
              <controlPr defaultSize="0" autoFill="0" autoPict="0">
                <anchor moveWithCells="1">
                  <from>
                    <xdr:col>140</xdr:col>
                    <xdr:colOff>19050</xdr:colOff>
                    <xdr:row>1</xdr:row>
                    <xdr:rowOff>600075</xdr:rowOff>
                  </from>
                  <to>
                    <xdr:col>140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89" name="Option Button 748">
              <controlPr defaultSize="0" autoFill="0" autoLine="0" autoPict="0">
                <anchor moveWithCells="1">
                  <from>
                    <xdr:col>141</xdr:col>
                    <xdr:colOff>85725</xdr:colOff>
                    <xdr:row>2</xdr:row>
                    <xdr:rowOff>447675</xdr:rowOff>
                  </from>
                  <to>
                    <xdr:col>141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690" name="Option Button 749">
              <controlPr defaultSize="0" autoFill="0" autoLine="0" autoPict="0">
                <anchor moveWithCells="1">
                  <from>
                    <xdr:col>141</xdr:col>
                    <xdr:colOff>85725</xdr:colOff>
                    <xdr:row>2</xdr:row>
                    <xdr:rowOff>295275</xdr:rowOff>
                  </from>
                  <to>
                    <xdr:col>141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691" name="Option Button 750">
              <controlPr defaultSize="0" autoFill="0" autoLine="0" autoPict="0">
                <anchor moveWithCells="1">
                  <from>
                    <xdr:col>141</xdr:col>
                    <xdr:colOff>85725</xdr:colOff>
                    <xdr:row>2</xdr:row>
                    <xdr:rowOff>161925</xdr:rowOff>
                  </from>
                  <to>
                    <xdr:col>141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692" name="Option Button 751">
              <controlPr defaultSize="0" autoFill="0" autoLine="0" autoPict="0">
                <anchor moveWithCells="1">
                  <from>
                    <xdr:col>141</xdr:col>
                    <xdr:colOff>85725</xdr:colOff>
                    <xdr:row>2</xdr:row>
                    <xdr:rowOff>28575</xdr:rowOff>
                  </from>
                  <to>
                    <xdr:col>141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693" name="Group Box 752">
              <controlPr defaultSize="0" autoFill="0" autoPict="0">
                <anchor moveWithCells="1">
                  <from>
                    <xdr:col>141</xdr:col>
                    <xdr:colOff>19050</xdr:colOff>
                    <xdr:row>1</xdr:row>
                    <xdr:rowOff>600075</xdr:rowOff>
                  </from>
                  <to>
                    <xdr:col>141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694" name="Option Button 753">
              <controlPr defaultSize="0" autoFill="0" autoLine="0" autoPict="0">
                <anchor moveWithCells="1">
                  <from>
                    <xdr:col>142</xdr:col>
                    <xdr:colOff>85725</xdr:colOff>
                    <xdr:row>2</xdr:row>
                    <xdr:rowOff>447675</xdr:rowOff>
                  </from>
                  <to>
                    <xdr:col>142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695" name="Option Button 754">
              <controlPr defaultSize="0" autoFill="0" autoLine="0" autoPict="0">
                <anchor moveWithCells="1">
                  <from>
                    <xdr:col>142</xdr:col>
                    <xdr:colOff>85725</xdr:colOff>
                    <xdr:row>2</xdr:row>
                    <xdr:rowOff>295275</xdr:rowOff>
                  </from>
                  <to>
                    <xdr:col>142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696" name="Option Button 755">
              <controlPr defaultSize="0" autoFill="0" autoLine="0" autoPict="0">
                <anchor moveWithCells="1">
                  <from>
                    <xdr:col>142</xdr:col>
                    <xdr:colOff>85725</xdr:colOff>
                    <xdr:row>2</xdr:row>
                    <xdr:rowOff>161925</xdr:rowOff>
                  </from>
                  <to>
                    <xdr:col>142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697" name="Option Button 756">
              <controlPr defaultSize="0" autoFill="0" autoLine="0" autoPict="0">
                <anchor moveWithCells="1">
                  <from>
                    <xdr:col>142</xdr:col>
                    <xdr:colOff>85725</xdr:colOff>
                    <xdr:row>2</xdr:row>
                    <xdr:rowOff>28575</xdr:rowOff>
                  </from>
                  <to>
                    <xdr:col>142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698" name="Group Box 757">
              <controlPr defaultSize="0" autoFill="0" autoPict="0">
                <anchor moveWithCells="1">
                  <from>
                    <xdr:col>142</xdr:col>
                    <xdr:colOff>19050</xdr:colOff>
                    <xdr:row>1</xdr:row>
                    <xdr:rowOff>600075</xdr:rowOff>
                  </from>
                  <to>
                    <xdr:col>142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699" name="Option Button 758">
              <controlPr defaultSize="0" autoFill="0" autoLine="0" autoPict="0">
                <anchor moveWithCells="1">
                  <from>
                    <xdr:col>143</xdr:col>
                    <xdr:colOff>85725</xdr:colOff>
                    <xdr:row>2</xdr:row>
                    <xdr:rowOff>447675</xdr:rowOff>
                  </from>
                  <to>
                    <xdr:col>143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00" name="Option Button 759">
              <controlPr defaultSize="0" autoFill="0" autoLine="0" autoPict="0">
                <anchor moveWithCells="1">
                  <from>
                    <xdr:col>143</xdr:col>
                    <xdr:colOff>85725</xdr:colOff>
                    <xdr:row>2</xdr:row>
                    <xdr:rowOff>295275</xdr:rowOff>
                  </from>
                  <to>
                    <xdr:col>143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01" name="Option Button 760">
              <controlPr defaultSize="0" autoFill="0" autoLine="0" autoPict="0">
                <anchor moveWithCells="1">
                  <from>
                    <xdr:col>143</xdr:col>
                    <xdr:colOff>85725</xdr:colOff>
                    <xdr:row>2</xdr:row>
                    <xdr:rowOff>161925</xdr:rowOff>
                  </from>
                  <to>
                    <xdr:col>143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02" name="Option Button 761">
              <controlPr defaultSize="0" autoFill="0" autoLine="0" autoPict="0">
                <anchor moveWithCells="1">
                  <from>
                    <xdr:col>143</xdr:col>
                    <xdr:colOff>85725</xdr:colOff>
                    <xdr:row>2</xdr:row>
                    <xdr:rowOff>28575</xdr:rowOff>
                  </from>
                  <to>
                    <xdr:col>143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03" name="Group Box 762">
              <controlPr defaultSize="0" autoFill="0" autoPict="0">
                <anchor moveWithCells="1">
                  <from>
                    <xdr:col>143</xdr:col>
                    <xdr:colOff>19050</xdr:colOff>
                    <xdr:row>1</xdr:row>
                    <xdr:rowOff>600075</xdr:rowOff>
                  </from>
                  <to>
                    <xdr:col>143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04" name="Option Button 763">
              <controlPr defaultSize="0" autoFill="0" autoLine="0" autoPict="0">
                <anchor moveWithCells="1">
                  <from>
                    <xdr:col>144</xdr:col>
                    <xdr:colOff>85725</xdr:colOff>
                    <xdr:row>2</xdr:row>
                    <xdr:rowOff>447675</xdr:rowOff>
                  </from>
                  <to>
                    <xdr:col>144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05" name="Option Button 764">
              <controlPr defaultSize="0" autoFill="0" autoLine="0" autoPict="0">
                <anchor moveWithCells="1">
                  <from>
                    <xdr:col>144</xdr:col>
                    <xdr:colOff>85725</xdr:colOff>
                    <xdr:row>2</xdr:row>
                    <xdr:rowOff>295275</xdr:rowOff>
                  </from>
                  <to>
                    <xdr:col>144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06" name="Option Button 765">
              <controlPr defaultSize="0" autoFill="0" autoLine="0" autoPict="0">
                <anchor moveWithCells="1">
                  <from>
                    <xdr:col>144</xdr:col>
                    <xdr:colOff>85725</xdr:colOff>
                    <xdr:row>2</xdr:row>
                    <xdr:rowOff>161925</xdr:rowOff>
                  </from>
                  <to>
                    <xdr:col>144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07" name="Option Button 766">
              <controlPr defaultSize="0" autoFill="0" autoLine="0" autoPict="0">
                <anchor moveWithCells="1">
                  <from>
                    <xdr:col>144</xdr:col>
                    <xdr:colOff>85725</xdr:colOff>
                    <xdr:row>2</xdr:row>
                    <xdr:rowOff>28575</xdr:rowOff>
                  </from>
                  <to>
                    <xdr:col>144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08" name="Group Box 767">
              <controlPr defaultSize="0" autoFill="0" autoPict="0">
                <anchor moveWithCells="1">
                  <from>
                    <xdr:col>144</xdr:col>
                    <xdr:colOff>19050</xdr:colOff>
                    <xdr:row>1</xdr:row>
                    <xdr:rowOff>600075</xdr:rowOff>
                  </from>
                  <to>
                    <xdr:col>144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09" name="Option Button 768">
              <controlPr defaultSize="0" autoFill="0" autoLine="0" autoPict="0">
                <anchor moveWithCells="1">
                  <from>
                    <xdr:col>145</xdr:col>
                    <xdr:colOff>85725</xdr:colOff>
                    <xdr:row>2</xdr:row>
                    <xdr:rowOff>447675</xdr:rowOff>
                  </from>
                  <to>
                    <xdr:col>145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10" name="Option Button 769">
              <controlPr defaultSize="0" autoFill="0" autoLine="0" autoPict="0">
                <anchor moveWithCells="1">
                  <from>
                    <xdr:col>145</xdr:col>
                    <xdr:colOff>85725</xdr:colOff>
                    <xdr:row>2</xdr:row>
                    <xdr:rowOff>295275</xdr:rowOff>
                  </from>
                  <to>
                    <xdr:col>145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11" name="Option Button 770">
              <controlPr defaultSize="0" autoFill="0" autoLine="0" autoPict="0">
                <anchor moveWithCells="1">
                  <from>
                    <xdr:col>145</xdr:col>
                    <xdr:colOff>85725</xdr:colOff>
                    <xdr:row>2</xdr:row>
                    <xdr:rowOff>161925</xdr:rowOff>
                  </from>
                  <to>
                    <xdr:col>145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12" name="Option Button 771">
              <controlPr defaultSize="0" autoFill="0" autoLine="0" autoPict="0">
                <anchor moveWithCells="1">
                  <from>
                    <xdr:col>145</xdr:col>
                    <xdr:colOff>85725</xdr:colOff>
                    <xdr:row>2</xdr:row>
                    <xdr:rowOff>28575</xdr:rowOff>
                  </from>
                  <to>
                    <xdr:col>145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13" name="Group Box 772">
              <controlPr defaultSize="0" autoFill="0" autoPict="0">
                <anchor moveWithCells="1">
                  <from>
                    <xdr:col>145</xdr:col>
                    <xdr:colOff>19050</xdr:colOff>
                    <xdr:row>1</xdr:row>
                    <xdr:rowOff>600075</xdr:rowOff>
                  </from>
                  <to>
                    <xdr:col>145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14" name="Option Button 773">
              <controlPr defaultSize="0" autoFill="0" autoLine="0" autoPict="0">
                <anchor moveWithCells="1">
                  <from>
                    <xdr:col>146</xdr:col>
                    <xdr:colOff>85725</xdr:colOff>
                    <xdr:row>2</xdr:row>
                    <xdr:rowOff>447675</xdr:rowOff>
                  </from>
                  <to>
                    <xdr:col>146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15" name="Option Button 774">
              <controlPr defaultSize="0" autoFill="0" autoLine="0" autoPict="0">
                <anchor moveWithCells="1">
                  <from>
                    <xdr:col>146</xdr:col>
                    <xdr:colOff>85725</xdr:colOff>
                    <xdr:row>2</xdr:row>
                    <xdr:rowOff>295275</xdr:rowOff>
                  </from>
                  <to>
                    <xdr:col>146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16" name="Option Button 775">
              <controlPr defaultSize="0" autoFill="0" autoLine="0" autoPict="0">
                <anchor moveWithCells="1">
                  <from>
                    <xdr:col>146</xdr:col>
                    <xdr:colOff>85725</xdr:colOff>
                    <xdr:row>2</xdr:row>
                    <xdr:rowOff>161925</xdr:rowOff>
                  </from>
                  <to>
                    <xdr:col>146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17" name="Option Button 776">
              <controlPr defaultSize="0" autoFill="0" autoLine="0" autoPict="0">
                <anchor moveWithCells="1">
                  <from>
                    <xdr:col>146</xdr:col>
                    <xdr:colOff>85725</xdr:colOff>
                    <xdr:row>2</xdr:row>
                    <xdr:rowOff>28575</xdr:rowOff>
                  </from>
                  <to>
                    <xdr:col>146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18" name="Group Box 777">
              <controlPr defaultSize="0" autoFill="0" autoPict="0">
                <anchor moveWithCells="1">
                  <from>
                    <xdr:col>146</xdr:col>
                    <xdr:colOff>19050</xdr:colOff>
                    <xdr:row>1</xdr:row>
                    <xdr:rowOff>600075</xdr:rowOff>
                  </from>
                  <to>
                    <xdr:col>146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19" name="Option Button 778">
              <controlPr defaultSize="0" autoFill="0" autoLine="0" autoPict="0">
                <anchor moveWithCells="1">
                  <from>
                    <xdr:col>147</xdr:col>
                    <xdr:colOff>85725</xdr:colOff>
                    <xdr:row>2</xdr:row>
                    <xdr:rowOff>447675</xdr:rowOff>
                  </from>
                  <to>
                    <xdr:col>147</xdr:col>
                    <xdr:colOff>400050</xdr:colOff>
                    <xdr:row>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20" name="Option Button 779">
              <controlPr defaultSize="0" autoFill="0" autoLine="0" autoPict="0">
                <anchor moveWithCells="1">
                  <from>
                    <xdr:col>147</xdr:col>
                    <xdr:colOff>85725</xdr:colOff>
                    <xdr:row>2</xdr:row>
                    <xdr:rowOff>295275</xdr:rowOff>
                  </from>
                  <to>
                    <xdr:col>147</xdr:col>
                    <xdr:colOff>390525</xdr:colOff>
                    <xdr:row>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21" name="Option Button 780">
              <controlPr defaultSize="0" autoFill="0" autoLine="0" autoPict="0">
                <anchor moveWithCells="1">
                  <from>
                    <xdr:col>147</xdr:col>
                    <xdr:colOff>85725</xdr:colOff>
                    <xdr:row>2</xdr:row>
                    <xdr:rowOff>161925</xdr:rowOff>
                  </from>
                  <to>
                    <xdr:col>147</xdr:col>
                    <xdr:colOff>371475</xdr:colOff>
                    <xdr:row>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22" name="Option Button 781">
              <controlPr defaultSize="0" autoFill="0" autoLine="0" autoPict="0">
                <anchor moveWithCells="1">
                  <from>
                    <xdr:col>147</xdr:col>
                    <xdr:colOff>85725</xdr:colOff>
                    <xdr:row>2</xdr:row>
                    <xdr:rowOff>28575</xdr:rowOff>
                  </from>
                  <to>
                    <xdr:col>147</xdr:col>
                    <xdr:colOff>409575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23" name="Group Box 782">
              <controlPr defaultSize="0" autoFill="0" autoPict="0">
                <anchor moveWithCells="1">
                  <from>
                    <xdr:col>147</xdr:col>
                    <xdr:colOff>19050</xdr:colOff>
                    <xdr:row>1</xdr:row>
                    <xdr:rowOff>600075</xdr:rowOff>
                  </from>
                  <to>
                    <xdr:col>147</xdr:col>
                    <xdr:colOff>495300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DATA!$B$5:$B$16</xm:f>
          </x14:formula1>
          <xm:sqref>D12</xm:sqref>
        </x14:dataValidation>
        <x14:dataValidation type="list" allowBlank="1" showInputMessage="1" showErrorMessage="1">
          <x14:formula1>
            <xm:f>DATA!$E$5:$E$16</xm:f>
          </x14:formula1>
          <xm:sqref>B4</xm:sqref>
        </x14:dataValidation>
        <x14:dataValidation type="list" allowBlank="1" showInputMessage="1" showErrorMessage="1">
          <x14:formula1>
            <xm:f>DATA!$E$9:$E$13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C2" sqref="C2"/>
    </sheetView>
  </sheetViews>
  <sheetFormatPr defaultRowHeight="13.5"/>
  <cols>
    <col min="1" max="1" width="10.625" customWidth="1"/>
    <col min="2" max="2" width="18.625" customWidth="1"/>
    <col min="3" max="3" width="8.625" customWidth="1"/>
    <col min="4" max="4" width="2.625" customWidth="1"/>
    <col min="5" max="12" width="8.625" customWidth="1"/>
  </cols>
  <sheetData>
    <row r="1" spans="1:14">
      <c r="A1" s="1">
        <f>VLOOKUP(移調!B8,E5:F16,2,FALSE)-VLOOKUP(移調!B4,E5:F16,2,FALSE)</f>
        <v>-3</v>
      </c>
      <c r="B1" s="1">
        <f>IF(MIN(移調!21:21)&lt;-11,24,IF(MIN(移調!21:21)&lt;1,12,IF(AND(MAX(移調!21:21)&gt;32,MIN(移調!21:21)&gt;=13),-12,0)))</f>
        <v>12</v>
      </c>
    </row>
    <row r="2" spans="1:14">
      <c r="A2" s="2">
        <f>VLOOKUP(移調!B4,E5:G16,3,FALSE)-VLOOKUP(移調!B8,E5:G16,3,FALSE)</f>
        <v>-3</v>
      </c>
      <c r="B2" s="1">
        <f>IF(AND(A2&lt;=6,A2&gt;-6),A2,IF(A2&gt;6,A2-12,A2+12))</f>
        <v>-3</v>
      </c>
      <c r="H2" s="39" t="s">
        <v>60</v>
      </c>
      <c r="I2" s="41" t="s">
        <v>61</v>
      </c>
      <c r="J2" s="39" t="s">
        <v>62</v>
      </c>
      <c r="K2" s="39" t="s">
        <v>63</v>
      </c>
      <c r="L2" s="39" t="s">
        <v>64</v>
      </c>
      <c r="M2" s="39" t="s">
        <v>65</v>
      </c>
      <c r="N2" s="39" t="s">
        <v>66</v>
      </c>
    </row>
    <row r="3" spans="1:14">
      <c r="A3" s="2">
        <f>VLOOKUP(移調!D12,B5:C16,2,FALSE)-VLOOKUP(移調!D10,B5:C16,2,FALSE)</f>
        <v>-4</v>
      </c>
      <c r="B3" s="1">
        <f>IF(AND(A3&lt;=6,A3&gt;-6),A3,IF(A3&gt;6,A3-12,A3+12))</f>
        <v>-4</v>
      </c>
      <c r="H3" s="2">
        <v>-6</v>
      </c>
      <c r="I3" s="2">
        <v>-11</v>
      </c>
      <c r="J3" s="2">
        <v>-4</v>
      </c>
      <c r="K3" s="2">
        <v>-9</v>
      </c>
      <c r="L3" s="2">
        <v>-2</v>
      </c>
      <c r="M3" s="2">
        <v>-7</v>
      </c>
      <c r="N3" s="2">
        <v>0</v>
      </c>
    </row>
    <row r="4" spans="1:14"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</row>
    <row r="5" spans="1:14">
      <c r="A5" s="2">
        <v>-1</v>
      </c>
      <c r="B5" s="2" t="s">
        <v>74</v>
      </c>
      <c r="C5" s="2">
        <v>1</v>
      </c>
      <c r="E5" s="2" t="s">
        <v>7</v>
      </c>
      <c r="F5" s="20">
        <v>6</v>
      </c>
      <c r="G5" s="1">
        <v>6</v>
      </c>
      <c r="H5" s="22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0</v>
      </c>
    </row>
    <row r="6" spans="1:14">
      <c r="A6" s="2">
        <v>6</v>
      </c>
      <c r="B6" s="2" t="s">
        <v>75</v>
      </c>
      <c r="C6" s="2">
        <v>2</v>
      </c>
      <c r="E6" s="2" t="s">
        <v>6</v>
      </c>
      <c r="F6" s="20">
        <v>11</v>
      </c>
      <c r="G6" s="1">
        <v>5</v>
      </c>
      <c r="H6" s="22">
        <v>1</v>
      </c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0</v>
      </c>
    </row>
    <row r="7" spans="1:14">
      <c r="A7" s="2">
        <v>1</v>
      </c>
      <c r="B7" s="2" t="s">
        <v>76</v>
      </c>
      <c r="C7" s="2">
        <v>3</v>
      </c>
      <c r="E7" s="2" t="s">
        <v>3</v>
      </c>
      <c r="F7" s="20">
        <v>4</v>
      </c>
      <c r="G7" s="1">
        <v>4</v>
      </c>
      <c r="H7" s="22">
        <v>1</v>
      </c>
      <c r="I7" s="1">
        <v>1</v>
      </c>
      <c r="J7" s="1">
        <v>1</v>
      </c>
      <c r="K7" s="1">
        <v>1</v>
      </c>
      <c r="L7" s="1">
        <v>0</v>
      </c>
      <c r="M7" s="1">
        <v>0</v>
      </c>
      <c r="N7" s="1">
        <v>0</v>
      </c>
    </row>
    <row r="8" spans="1:14">
      <c r="A8" s="2">
        <v>-4</v>
      </c>
      <c r="B8" s="2" t="s">
        <v>77</v>
      </c>
      <c r="C8" s="2">
        <v>4</v>
      </c>
      <c r="E8" s="2" t="s">
        <v>2</v>
      </c>
      <c r="F8" s="20">
        <v>9</v>
      </c>
      <c r="G8" s="1">
        <v>3</v>
      </c>
      <c r="H8" s="22">
        <v>1</v>
      </c>
      <c r="I8" s="1">
        <v>1</v>
      </c>
      <c r="J8" s="1">
        <v>1</v>
      </c>
      <c r="K8" s="1">
        <v>0</v>
      </c>
      <c r="L8" s="1">
        <v>0</v>
      </c>
      <c r="M8" s="1">
        <v>0</v>
      </c>
      <c r="N8" s="1">
        <v>0</v>
      </c>
    </row>
    <row r="9" spans="1:14">
      <c r="A9" s="2">
        <v>3</v>
      </c>
      <c r="B9" s="2" t="s">
        <v>78</v>
      </c>
      <c r="C9" s="2">
        <v>5</v>
      </c>
      <c r="E9" s="1" t="s">
        <v>5</v>
      </c>
      <c r="F9" s="21">
        <v>2</v>
      </c>
      <c r="G9" s="1">
        <v>2</v>
      </c>
      <c r="H9" s="22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>
      <c r="A10" s="2">
        <v>-2</v>
      </c>
      <c r="B10" s="2" t="s">
        <v>79</v>
      </c>
      <c r="C10" s="2">
        <v>6</v>
      </c>
      <c r="E10" s="1" t="s">
        <v>1</v>
      </c>
      <c r="F10" s="21">
        <v>7</v>
      </c>
      <c r="G10" s="1">
        <v>1</v>
      </c>
      <c r="H10" s="22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>
      <c r="A11" s="2">
        <v>5</v>
      </c>
      <c r="B11" s="2" t="s">
        <v>80</v>
      </c>
      <c r="C11" s="2">
        <v>7</v>
      </c>
      <c r="E11" s="1" t="s">
        <v>0</v>
      </c>
      <c r="F11" s="21">
        <v>0</v>
      </c>
      <c r="G11" s="1">
        <v>0</v>
      </c>
      <c r="H11" s="22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>
      <c r="A12" s="2">
        <v>0</v>
      </c>
      <c r="B12" s="2" t="s">
        <v>81</v>
      </c>
      <c r="C12" s="2">
        <v>8</v>
      </c>
      <c r="E12" s="1" t="s">
        <v>8</v>
      </c>
      <c r="F12" s="21">
        <v>5</v>
      </c>
      <c r="G12" s="1">
        <v>-1</v>
      </c>
      <c r="H12" s="22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-1</v>
      </c>
    </row>
    <row r="13" spans="1:14">
      <c r="A13" s="2">
        <v>-5</v>
      </c>
      <c r="B13" s="2" t="s">
        <v>85</v>
      </c>
      <c r="C13" s="2">
        <v>9</v>
      </c>
      <c r="E13" s="1" t="s">
        <v>9</v>
      </c>
      <c r="F13" s="21">
        <v>10</v>
      </c>
      <c r="G13" s="1">
        <v>-2</v>
      </c>
      <c r="H13" s="22">
        <v>0</v>
      </c>
      <c r="I13" s="1">
        <v>0</v>
      </c>
      <c r="J13" s="1">
        <v>0</v>
      </c>
      <c r="K13" s="1">
        <v>0</v>
      </c>
      <c r="L13" s="1">
        <v>0</v>
      </c>
      <c r="M13" s="1">
        <v>-1</v>
      </c>
      <c r="N13" s="1">
        <v>-1</v>
      </c>
    </row>
    <row r="14" spans="1:14">
      <c r="A14" s="2">
        <v>2</v>
      </c>
      <c r="B14" s="2" t="s">
        <v>82</v>
      </c>
      <c r="C14" s="2">
        <v>10</v>
      </c>
      <c r="E14" s="2" t="s">
        <v>10</v>
      </c>
      <c r="F14" s="20">
        <v>3</v>
      </c>
      <c r="G14" s="1">
        <v>-3</v>
      </c>
      <c r="H14" s="22">
        <v>0</v>
      </c>
      <c r="I14" s="1">
        <v>0</v>
      </c>
      <c r="J14" s="1">
        <v>0</v>
      </c>
      <c r="K14" s="1">
        <v>0</v>
      </c>
      <c r="L14" s="1">
        <v>-1</v>
      </c>
      <c r="M14" s="1">
        <v>-1</v>
      </c>
      <c r="N14" s="1">
        <v>-1</v>
      </c>
    </row>
    <row r="15" spans="1:14">
      <c r="A15" s="2">
        <v>-3</v>
      </c>
      <c r="B15" s="2" t="s">
        <v>83</v>
      </c>
      <c r="C15" s="2">
        <v>11</v>
      </c>
      <c r="E15" s="2" t="s">
        <v>11</v>
      </c>
      <c r="F15" s="20">
        <v>8</v>
      </c>
      <c r="G15" s="1">
        <v>-4</v>
      </c>
      <c r="H15" s="22">
        <v>0</v>
      </c>
      <c r="I15" s="1">
        <v>0</v>
      </c>
      <c r="J15" s="1">
        <v>0</v>
      </c>
      <c r="K15" s="1">
        <v>-1</v>
      </c>
      <c r="L15" s="1">
        <v>-1</v>
      </c>
      <c r="M15" s="1">
        <v>-1</v>
      </c>
      <c r="N15" s="1">
        <v>-1</v>
      </c>
    </row>
    <row r="16" spans="1:14">
      <c r="A16" s="2">
        <v>4</v>
      </c>
      <c r="B16" s="2" t="s">
        <v>84</v>
      </c>
      <c r="C16" s="2">
        <v>12</v>
      </c>
      <c r="E16" s="2" t="s">
        <v>12</v>
      </c>
      <c r="F16" s="20">
        <v>1</v>
      </c>
      <c r="G16" s="1">
        <v>-5</v>
      </c>
      <c r="H16" s="22">
        <v>0</v>
      </c>
      <c r="I16" s="1">
        <v>0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</row>
    <row r="18" spans="1:3">
      <c r="A18" s="2">
        <v>0</v>
      </c>
      <c r="B18" s="1" t="str">
        <f>""</f>
        <v/>
      </c>
      <c r="C18" s="2" t="str">
        <f>""</f>
        <v/>
      </c>
    </row>
    <row r="19" spans="1:3">
      <c r="A19" s="2">
        <v>1</v>
      </c>
      <c r="B19" s="2" t="s">
        <v>95</v>
      </c>
      <c r="C19" s="3" t="s">
        <v>13</v>
      </c>
    </row>
    <row r="20" spans="1:3">
      <c r="A20" s="2">
        <v>2</v>
      </c>
      <c r="B20" s="2" t="s">
        <v>51</v>
      </c>
      <c r="C20" s="3" t="s">
        <v>20</v>
      </c>
    </row>
    <row r="21" spans="1:3">
      <c r="A21" s="2">
        <v>3</v>
      </c>
      <c r="B21" s="2" t="s">
        <v>96</v>
      </c>
      <c r="C21" s="3" t="s">
        <v>14</v>
      </c>
    </row>
    <row r="22" spans="1:3">
      <c r="A22" s="2">
        <v>4</v>
      </c>
      <c r="B22" s="2" t="s">
        <v>37</v>
      </c>
      <c r="C22" s="3" t="s">
        <v>21</v>
      </c>
    </row>
    <row r="23" spans="1:3">
      <c r="A23" s="2">
        <v>5</v>
      </c>
      <c r="B23" s="2" t="s">
        <v>97</v>
      </c>
      <c r="C23" s="3" t="s">
        <v>15</v>
      </c>
    </row>
    <row r="24" spans="1:3">
      <c r="A24" s="2">
        <v>6</v>
      </c>
      <c r="B24" s="2" t="s">
        <v>93</v>
      </c>
      <c r="C24" s="3" t="s">
        <v>16</v>
      </c>
    </row>
    <row r="25" spans="1:3">
      <c r="A25" s="2">
        <v>7</v>
      </c>
      <c r="B25" s="2" t="s">
        <v>38</v>
      </c>
      <c r="C25" s="3" t="s">
        <v>22</v>
      </c>
    </row>
    <row r="26" spans="1:3">
      <c r="A26" s="2">
        <v>8</v>
      </c>
      <c r="B26" s="2" t="s">
        <v>98</v>
      </c>
      <c r="C26" s="3" t="s">
        <v>17</v>
      </c>
    </row>
    <row r="27" spans="1:3">
      <c r="A27" s="2">
        <v>9</v>
      </c>
      <c r="B27" s="2" t="s">
        <v>39</v>
      </c>
      <c r="C27" s="3" t="s">
        <v>23</v>
      </c>
    </row>
    <row r="28" spans="1:3">
      <c r="A28" s="2">
        <v>10</v>
      </c>
      <c r="B28" s="2" t="s">
        <v>99</v>
      </c>
      <c r="C28" s="3" t="s">
        <v>18</v>
      </c>
    </row>
    <row r="29" spans="1:3">
      <c r="A29" s="2">
        <v>11</v>
      </c>
      <c r="B29" s="2" t="s">
        <v>40</v>
      </c>
      <c r="C29" s="3" t="s">
        <v>24</v>
      </c>
    </row>
    <row r="30" spans="1:3">
      <c r="A30" s="2">
        <v>12</v>
      </c>
      <c r="B30" s="2" t="s">
        <v>100</v>
      </c>
      <c r="C30" s="3" t="s">
        <v>19</v>
      </c>
    </row>
    <row r="31" spans="1:3">
      <c r="A31" s="2">
        <v>13</v>
      </c>
      <c r="B31" s="2" t="s">
        <v>101</v>
      </c>
      <c r="C31" s="3" t="s">
        <v>25</v>
      </c>
    </row>
    <row r="32" spans="1:3">
      <c r="A32" s="2">
        <v>14</v>
      </c>
      <c r="B32" s="2" t="s">
        <v>41</v>
      </c>
      <c r="C32" s="3" t="s">
        <v>33</v>
      </c>
    </row>
    <row r="33" spans="1:3">
      <c r="A33" s="2">
        <v>15</v>
      </c>
      <c r="B33" s="2" t="s">
        <v>102</v>
      </c>
      <c r="C33" s="3" t="s">
        <v>26</v>
      </c>
    </row>
    <row r="34" spans="1:3">
      <c r="A34" s="2">
        <v>16</v>
      </c>
      <c r="B34" s="2" t="s">
        <v>42</v>
      </c>
      <c r="C34" s="3" t="s">
        <v>32</v>
      </c>
    </row>
    <row r="35" spans="1:3">
      <c r="A35" s="2">
        <v>17</v>
      </c>
      <c r="B35" s="2" t="s">
        <v>103</v>
      </c>
      <c r="C35" s="3" t="s">
        <v>27</v>
      </c>
    </row>
    <row r="36" spans="1:3">
      <c r="A36" s="2">
        <v>18</v>
      </c>
      <c r="B36" s="2" t="s">
        <v>94</v>
      </c>
      <c r="C36" s="3" t="s">
        <v>28</v>
      </c>
    </row>
    <row r="37" spans="1:3">
      <c r="A37" s="2">
        <v>19</v>
      </c>
      <c r="B37" s="2" t="s">
        <v>43</v>
      </c>
      <c r="C37" s="3" t="s">
        <v>34</v>
      </c>
    </row>
    <row r="38" spans="1:3">
      <c r="A38" s="2">
        <v>20</v>
      </c>
      <c r="B38" s="2" t="s">
        <v>104</v>
      </c>
      <c r="C38" s="3" t="s">
        <v>29</v>
      </c>
    </row>
    <row r="39" spans="1:3">
      <c r="A39" s="2">
        <v>21</v>
      </c>
      <c r="B39" s="2" t="s">
        <v>44</v>
      </c>
      <c r="C39" s="3" t="s">
        <v>35</v>
      </c>
    </row>
    <row r="40" spans="1:3">
      <c r="A40" s="2">
        <v>22</v>
      </c>
      <c r="B40" s="2" t="s">
        <v>105</v>
      </c>
      <c r="C40" s="3" t="s">
        <v>30</v>
      </c>
    </row>
    <row r="41" spans="1:3">
      <c r="A41" s="2">
        <v>23</v>
      </c>
      <c r="B41" s="2" t="s">
        <v>45</v>
      </c>
      <c r="C41" s="3" t="s">
        <v>36</v>
      </c>
    </row>
    <row r="42" spans="1:3">
      <c r="A42" s="2">
        <v>24</v>
      </c>
      <c r="B42" s="2" t="s">
        <v>106</v>
      </c>
      <c r="C42" s="3" t="s">
        <v>31</v>
      </c>
    </row>
    <row r="43" spans="1:3">
      <c r="A43" s="2">
        <v>25</v>
      </c>
      <c r="B43" s="2" t="s">
        <v>107</v>
      </c>
      <c r="C43" s="3" t="s">
        <v>53</v>
      </c>
    </row>
    <row r="44" spans="1:3">
      <c r="A44" s="2">
        <v>26</v>
      </c>
      <c r="B44" s="2" t="s">
        <v>46</v>
      </c>
      <c r="C44" s="3" t="s">
        <v>54</v>
      </c>
    </row>
    <row r="45" spans="1:3">
      <c r="A45" s="2">
        <v>27</v>
      </c>
      <c r="B45" s="2" t="s">
        <v>108</v>
      </c>
      <c r="C45" s="3" t="s">
        <v>55</v>
      </c>
    </row>
    <row r="46" spans="1:3">
      <c r="A46" s="2">
        <v>28</v>
      </c>
      <c r="B46" s="2" t="s">
        <v>47</v>
      </c>
      <c r="C46" s="3" t="s">
        <v>56</v>
      </c>
    </row>
    <row r="47" spans="1:3">
      <c r="A47" s="2">
        <v>29</v>
      </c>
      <c r="B47" s="2" t="s">
        <v>109</v>
      </c>
      <c r="C47" s="3" t="s">
        <v>57</v>
      </c>
    </row>
    <row r="48" spans="1:3">
      <c r="A48" s="2">
        <v>30</v>
      </c>
      <c r="B48" s="2" t="s">
        <v>110</v>
      </c>
      <c r="C48" s="3" t="s">
        <v>58</v>
      </c>
    </row>
    <row r="49" spans="1:3">
      <c r="A49" s="2">
        <v>31</v>
      </c>
      <c r="B49" s="2" t="s">
        <v>48</v>
      </c>
      <c r="C49" s="3" t="s">
        <v>52</v>
      </c>
    </row>
    <row r="50" spans="1:3">
      <c r="A50" s="2">
        <v>32</v>
      </c>
      <c r="B50" s="2" t="s">
        <v>111</v>
      </c>
      <c r="C50" s="3" t="s">
        <v>59</v>
      </c>
    </row>
    <row r="51" spans="1:3">
      <c r="A51" s="2">
        <v>33</v>
      </c>
      <c r="B51" s="2" t="s">
        <v>49</v>
      </c>
      <c r="C51" s="3" t="s">
        <v>67</v>
      </c>
    </row>
    <row r="52" spans="1:3">
      <c r="A52" s="2">
        <v>34</v>
      </c>
      <c r="B52" s="2" t="s">
        <v>112</v>
      </c>
      <c r="C52" s="3" t="s">
        <v>67</v>
      </c>
    </row>
    <row r="53" spans="1:3">
      <c r="A53" s="2">
        <v>35</v>
      </c>
      <c r="B53" s="2" t="s">
        <v>50</v>
      </c>
      <c r="C53" s="3" t="s">
        <v>67</v>
      </c>
    </row>
    <row r="54" spans="1:3">
      <c r="A54" s="2">
        <v>36</v>
      </c>
      <c r="B54" s="2" t="s">
        <v>113</v>
      </c>
      <c r="C54" s="3" t="s">
        <v>67</v>
      </c>
    </row>
    <row r="55" spans="1:3">
      <c r="A55" s="2">
        <v>37</v>
      </c>
      <c r="B55" s="2" t="s">
        <v>114</v>
      </c>
      <c r="C55" s="2" t="s">
        <v>67</v>
      </c>
    </row>
    <row r="56" spans="1:3">
      <c r="A56" s="2">
        <v>38</v>
      </c>
      <c r="B56" s="2" t="s">
        <v>69</v>
      </c>
      <c r="C56" s="2" t="s">
        <v>67</v>
      </c>
    </row>
    <row r="57" spans="1:3">
      <c r="A57" s="2">
        <v>39</v>
      </c>
      <c r="B57" s="2" t="s">
        <v>115</v>
      </c>
      <c r="C57" s="2" t="s">
        <v>67</v>
      </c>
    </row>
    <row r="58" spans="1:3">
      <c r="A58" s="2">
        <v>40</v>
      </c>
      <c r="B58" s="2" t="s">
        <v>70</v>
      </c>
      <c r="C58" s="2" t="s">
        <v>67</v>
      </c>
    </row>
    <row r="59" spans="1:3">
      <c r="A59" s="2">
        <v>41</v>
      </c>
      <c r="B59" s="2" t="s">
        <v>116</v>
      </c>
      <c r="C59" s="2" t="s">
        <v>67</v>
      </c>
    </row>
    <row r="60" spans="1:3">
      <c r="A60" s="2">
        <v>42</v>
      </c>
      <c r="B60" s="2" t="s">
        <v>117</v>
      </c>
      <c r="C60" s="2" t="s">
        <v>67</v>
      </c>
    </row>
    <row r="61" spans="1:3">
      <c r="A61" s="2">
        <v>43</v>
      </c>
      <c r="B61" s="2" t="s">
        <v>71</v>
      </c>
      <c r="C61" s="2" t="s">
        <v>67</v>
      </c>
    </row>
    <row r="62" spans="1:3">
      <c r="A62" s="2">
        <v>44</v>
      </c>
      <c r="B62" s="2" t="s">
        <v>118</v>
      </c>
      <c r="C62" s="2" t="s">
        <v>67</v>
      </c>
    </row>
    <row r="63" spans="1:3">
      <c r="A63" s="2">
        <v>45</v>
      </c>
      <c r="B63" s="2" t="s">
        <v>73</v>
      </c>
      <c r="C63" s="2" t="s">
        <v>67</v>
      </c>
    </row>
    <row r="64" spans="1:3">
      <c r="A64" s="2">
        <v>46</v>
      </c>
      <c r="B64" s="2" t="s">
        <v>119</v>
      </c>
      <c r="C64" s="2" t="s">
        <v>68</v>
      </c>
    </row>
    <row r="65" spans="1:3">
      <c r="A65" s="2">
        <v>47</v>
      </c>
      <c r="B65" s="1" t="s">
        <v>72</v>
      </c>
      <c r="C65" s="2" t="s">
        <v>67</v>
      </c>
    </row>
    <row r="66" spans="1:3">
      <c r="A66" s="2">
        <v>48</v>
      </c>
      <c r="B66" s="1" t="s">
        <v>120</v>
      </c>
      <c r="C66" s="2" t="s">
        <v>67</v>
      </c>
    </row>
    <row r="67" spans="1:3">
      <c r="A67" s="1">
        <v>49</v>
      </c>
      <c r="B67" s="2" t="s">
        <v>67</v>
      </c>
      <c r="C67" s="2" t="s">
        <v>67</v>
      </c>
    </row>
  </sheetData>
  <phoneticPr fontId="1"/>
  <pageMargins left="0.7" right="0.7" top="0.75" bottom="0.75" header="0.3" footer="0.3"/>
  <pageSetup paperSize="9" orientation="portrait" r:id="rId1"/>
  <ignoredErrors>
    <ignoredError sqref="C31:C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C2" sqref="C2:M2"/>
    </sheetView>
  </sheetViews>
  <sheetFormatPr defaultColWidth="0" defaultRowHeight="12" zeroHeight="1"/>
  <cols>
    <col min="1" max="1" width="5.625" style="23" customWidth="1"/>
    <col min="2" max="13" width="6.625" style="23" customWidth="1"/>
    <col min="14" max="16384" width="9" style="24" hidden="1"/>
  </cols>
  <sheetData>
    <row r="1" spans="1:13" ht="15" customHeight="1"/>
    <row r="2" spans="1:13" ht="21.95" customHeight="1">
      <c r="A2" s="24"/>
      <c r="B2" s="23" t="s">
        <v>86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 customHeight="1"/>
    <row r="4" spans="1:13" ht="15" customHeight="1"/>
    <row r="5" spans="1:13" s="26" customFormat="1" ht="15" customHeight="1">
      <c r="B5" s="25" t="str">
        <f>移調!E7</f>
        <v>六</v>
      </c>
      <c r="C5" s="25" t="str">
        <f>移調!F7</f>
        <v>３</v>
      </c>
      <c r="D5" s="25" t="str">
        <f>移調!G7</f>
        <v>３</v>
      </c>
      <c r="E5" s="25" t="str">
        <f>移調!H7</f>
        <v>２</v>
      </c>
      <c r="F5" s="25" t="str">
        <f>移調!I7</f>
        <v>３</v>
      </c>
      <c r="G5" s="25" t="str">
        <f>移調!J7</f>
        <v>３</v>
      </c>
      <c r="H5" s="25" t="str">
        <f>移調!K7</f>
        <v>５</v>
      </c>
      <c r="I5" s="25" t="str">
        <f>移調!L7</f>
        <v>２</v>
      </c>
      <c r="J5" s="25" t="str">
        <f>移調!M7</f>
        <v/>
      </c>
      <c r="K5" s="25" t="str">
        <f>移調!N7</f>
        <v/>
      </c>
      <c r="L5" s="25" t="str">
        <f>移調!O7</f>
        <v/>
      </c>
      <c r="M5" s="25" t="str">
        <f>移調!P7</f>
        <v/>
      </c>
    </row>
    <row r="6" spans="1:13" ht="15" customHeight="1">
      <c r="B6" s="27" t="str">
        <f>移調!E8</f>
        <v>ラ [１]</v>
      </c>
      <c r="C6" s="27" t="str">
        <f>移調!F8</f>
        <v>ミ [2]</v>
      </c>
      <c r="D6" s="27" t="str">
        <f>移調!G8</f>
        <v>ミ [2]</v>
      </c>
      <c r="E6" s="27" t="str">
        <f>移調!H8</f>
        <v>レ [2]</v>
      </c>
      <c r="F6" s="27" t="str">
        <f>移調!I8</f>
        <v>ミ [2]</v>
      </c>
      <c r="G6" s="27" t="str">
        <f>移調!J8</f>
        <v>ミ [2]</v>
      </c>
      <c r="H6" s="27" t="str">
        <f>移調!K8</f>
        <v>ソ [2]</v>
      </c>
      <c r="I6" s="27" t="str">
        <f>移調!L8</f>
        <v>レ [2]</v>
      </c>
      <c r="J6" s="27" t="str">
        <f>移調!M8</f>
        <v/>
      </c>
      <c r="K6" s="27" t="str">
        <f>移調!N8</f>
        <v/>
      </c>
      <c r="L6" s="27" t="str">
        <f>移調!O8</f>
        <v/>
      </c>
      <c r="M6" s="27" t="str">
        <f>移調!P8</f>
        <v/>
      </c>
    </row>
    <row r="7" spans="1:13" ht="15" customHeight="1"/>
    <row r="8" spans="1:13" ht="15" customHeight="1"/>
    <row r="9" spans="1:13" s="26" customFormat="1" ht="15" customHeight="1">
      <c r="B9" s="25" t="str">
        <f>移調!Q7</f>
        <v/>
      </c>
      <c r="C9" s="25" t="str">
        <f>移調!R7</f>
        <v/>
      </c>
      <c r="D9" s="25" t="str">
        <f>移調!S7</f>
        <v/>
      </c>
      <c r="E9" s="25" t="str">
        <f>移調!T7</f>
        <v/>
      </c>
      <c r="F9" s="25" t="str">
        <f>移調!U7</f>
        <v/>
      </c>
      <c r="G9" s="25" t="str">
        <f>移調!V7</f>
        <v/>
      </c>
      <c r="H9" s="25" t="str">
        <f>移調!W7</f>
        <v/>
      </c>
      <c r="I9" s="25" t="str">
        <f>移調!X7</f>
        <v/>
      </c>
      <c r="J9" s="25" t="str">
        <f>移調!Y7</f>
        <v/>
      </c>
      <c r="K9" s="25" t="str">
        <f>移調!Z7</f>
        <v/>
      </c>
      <c r="L9" s="25" t="str">
        <f>移調!AA7</f>
        <v/>
      </c>
      <c r="M9" s="25" t="str">
        <f>移調!AB7</f>
        <v/>
      </c>
    </row>
    <row r="10" spans="1:13" ht="15" customHeight="1">
      <c r="B10" s="27" t="str">
        <f>移調!Q8</f>
        <v/>
      </c>
      <c r="C10" s="27" t="str">
        <f>移調!R8</f>
        <v/>
      </c>
      <c r="D10" s="27" t="str">
        <f>移調!S8</f>
        <v/>
      </c>
      <c r="E10" s="27" t="str">
        <f>移調!T8</f>
        <v/>
      </c>
      <c r="F10" s="27" t="str">
        <f>移調!U8</f>
        <v/>
      </c>
      <c r="G10" s="27" t="str">
        <f>移調!V8</f>
        <v/>
      </c>
      <c r="H10" s="27" t="str">
        <f>移調!W8</f>
        <v/>
      </c>
      <c r="I10" s="27" t="str">
        <f>移調!X8</f>
        <v/>
      </c>
      <c r="J10" s="27" t="str">
        <f>移調!Y8</f>
        <v/>
      </c>
      <c r="K10" s="27" t="str">
        <f>移調!Z8</f>
        <v/>
      </c>
      <c r="L10" s="27" t="str">
        <f>移調!AA8</f>
        <v/>
      </c>
      <c r="M10" s="27" t="str">
        <f>移調!AB8</f>
        <v/>
      </c>
    </row>
    <row r="11" spans="1:13" ht="15" customHeight="1"/>
    <row r="12" spans="1:13" ht="15" customHeight="1"/>
    <row r="13" spans="1:13" s="26" customFormat="1" ht="15" customHeight="1">
      <c r="B13" s="25" t="str">
        <f>移調!AC7</f>
        <v/>
      </c>
      <c r="C13" s="25" t="str">
        <f>移調!AD7</f>
        <v/>
      </c>
      <c r="D13" s="25" t="str">
        <f>移調!AE7</f>
        <v/>
      </c>
      <c r="E13" s="25" t="str">
        <f>移調!AF7</f>
        <v/>
      </c>
      <c r="F13" s="25" t="str">
        <f>移調!AG7</f>
        <v/>
      </c>
      <c r="G13" s="25" t="str">
        <f>移調!AH7</f>
        <v/>
      </c>
      <c r="H13" s="25" t="str">
        <f>移調!AI7</f>
        <v/>
      </c>
      <c r="I13" s="25" t="str">
        <f>移調!AJ7</f>
        <v/>
      </c>
      <c r="J13" s="25" t="str">
        <f>移調!AK7</f>
        <v/>
      </c>
      <c r="K13" s="25" t="str">
        <f>移調!AL7</f>
        <v/>
      </c>
      <c r="L13" s="25" t="str">
        <f>移調!AM7</f>
        <v/>
      </c>
      <c r="M13" s="25" t="str">
        <f>移調!AN7</f>
        <v/>
      </c>
    </row>
    <row r="14" spans="1:13" ht="15" customHeight="1">
      <c r="B14" s="27" t="str">
        <f>移調!AC8</f>
        <v/>
      </c>
      <c r="C14" s="27" t="str">
        <f>移調!AD8</f>
        <v/>
      </c>
      <c r="D14" s="27" t="str">
        <f>移調!AE8</f>
        <v/>
      </c>
      <c r="E14" s="27" t="str">
        <f>移調!AF8</f>
        <v/>
      </c>
      <c r="F14" s="27" t="str">
        <f>移調!AG8</f>
        <v/>
      </c>
      <c r="G14" s="27" t="str">
        <f>移調!AH8</f>
        <v/>
      </c>
      <c r="H14" s="27" t="str">
        <f>移調!AI8</f>
        <v/>
      </c>
      <c r="I14" s="27" t="str">
        <f>移調!AJ8</f>
        <v/>
      </c>
      <c r="J14" s="27" t="str">
        <f>移調!AK8</f>
        <v/>
      </c>
      <c r="K14" s="27" t="str">
        <f>移調!AL8</f>
        <v/>
      </c>
      <c r="L14" s="27" t="str">
        <f>移調!AM8</f>
        <v/>
      </c>
      <c r="M14" s="27" t="str">
        <f>移調!AN8</f>
        <v/>
      </c>
    </row>
    <row r="15" spans="1:13" ht="15" customHeight="1"/>
    <row r="16" spans="1:13" ht="15" customHeight="1"/>
    <row r="17" spans="2:13" s="26" customFormat="1" ht="15" customHeight="1">
      <c r="B17" s="25" t="str">
        <f>移調!AO7</f>
        <v/>
      </c>
      <c r="C17" s="25" t="str">
        <f>移調!AP7</f>
        <v/>
      </c>
      <c r="D17" s="25" t="str">
        <f>移調!AQ7</f>
        <v/>
      </c>
      <c r="E17" s="25" t="str">
        <f>移調!AR7</f>
        <v/>
      </c>
      <c r="F17" s="25" t="str">
        <f>移調!AS7</f>
        <v/>
      </c>
      <c r="G17" s="25" t="str">
        <f>移調!AT7</f>
        <v/>
      </c>
      <c r="H17" s="25" t="str">
        <f>移調!AU7</f>
        <v/>
      </c>
      <c r="I17" s="25" t="str">
        <f>移調!AV7</f>
        <v/>
      </c>
      <c r="J17" s="25" t="str">
        <f>移調!AW7</f>
        <v/>
      </c>
      <c r="K17" s="25" t="str">
        <f>移調!AX7</f>
        <v/>
      </c>
      <c r="L17" s="25" t="str">
        <f>移調!AY7</f>
        <v/>
      </c>
      <c r="M17" s="25" t="str">
        <f>移調!AZ7</f>
        <v/>
      </c>
    </row>
    <row r="18" spans="2:13" ht="15" customHeight="1">
      <c r="B18" s="27" t="str">
        <f>移調!AO8</f>
        <v/>
      </c>
      <c r="C18" s="27" t="str">
        <f>移調!AP8</f>
        <v/>
      </c>
      <c r="D18" s="27" t="str">
        <f>移調!AQ8</f>
        <v/>
      </c>
      <c r="E18" s="27" t="str">
        <f>移調!AR8</f>
        <v/>
      </c>
      <c r="F18" s="27" t="str">
        <f>移調!AS8</f>
        <v/>
      </c>
      <c r="G18" s="27" t="str">
        <f>移調!AT8</f>
        <v/>
      </c>
      <c r="H18" s="27" t="str">
        <f>移調!AU8</f>
        <v/>
      </c>
      <c r="I18" s="27" t="str">
        <f>移調!AV8</f>
        <v/>
      </c>
      <c r="J18" s="27" t="str">
        <f>移調!AW8</f>
        <v/>
      </c>
      <c r="K18" s="27" t="str">
        <f>移調!AX8</f>
        <v/>
      </c>
      <c r="L18" s="27" t="str">
        <f>移調!AY8</f>
        <v/>
      </c>
      <c r="M18" s="27" t="str">
        <f>移調!AZ8</f>
        <v/>
      </c>
    </row>
    <row r="19" spans="2:13" ht="15" customHeight="1"/>
    <row r="20" spans="2:13" ht="15" customHeight="1"/>
    <row r="21" spans="2:13" s="26" customFormat="1" ht="15" customHeight="1">
      <c r="B21" s="25" t="str">
        <f>移調!BA7</f>
        <v/>
      </c>
      <c r="C21" s="25" t="str">
        <f>移調!BB7</f>
        <v/>
      </c>
      <c r="D21" s="25" t="str">
        <f>移調!BC7</f>
        <v/>
      </c>
      <c r="E21" s="25" t="str">
        <f>移調!BD7</f>
        <v/>
      </c>
      <c r="F21" s="25" t="str">
        <f>移調!BE7</f>
        <v/>
      </c>
      <c r="G21" s="25" t="str">
        <f>移調!BF7</f>
        <v/>
      </c>
      <c r="H21" s="25" t="str">
        <f>移調!BG7</f>
        <v/>
      </c>
      <c r="I21" s="25" t="str">
        <f>移調!BH7</f>
        <v/>
      </c>
      <c r="J21" s="25" t="str">
        <f>移調!BI7</f>
        <v/>
      </c>
      <c r="K21" s="25" t="str">
        <f>移調!BJ7</f>
        <v/>
      </c>
      <c r="L21" s="25" t="str">
        <f>移調!BK7</f>
        <v/>
      </c>
      <c r="M21" s="25" t="str">
        <f>移調!BL7</f>
        <v/>
      </c>
    </row>
    <row r="22" spans="2:13" ht="15" customHeight="1">
      <c r="B22" s="27" t="str">
        <f>移調!BA8</f>
        <v/>
      </c>
      <c r="C22" s="27" t="str">
        <f>移調!BB8</f>
        <v/>
      </c>
      <c r="D22" s="27" t="str">
        <f>移調!BC8</f>
        <v/>
      </c>
      <c r="E22" s="27" t="str">
        <f>移調!BD8</f>
        <v/>
      </c>
      <c r="F22" s="27" t="str">
        <f>移調!BE8</f>
        <v/>
      </c>
      <c r="G22" s="27" t="str">
        <f>移調!BF8</f>
        <v/>
      </c>
      <c r="H22" s="27" t="str">
        <f>移調!BG8</f>
        <v/>
      </c>
      <c r="I22" s="27" t="str">
        <f>移調!BH8</f>
        <v/>
      </c>
      <c r="J22" s="27" t="str">
        <f>移調!BI8</f>
        <v/>
      </c>
      <c r="K22" s="27" t="str">
        <f>移調!BJ8</f>
        <v/>
      </c>
      <c r="L22" s="27" t="str">
        <f>移調!BK8</f>
        <v/>
      </c>
      <c r="M22" s="27" t="str">
        <f>移調!BL8</f>
        <v/>
      </c>
    </row>
    <row r="23" spans="2:13" ht="15" customHeight="1"/>
    <row r="24" spans="2:13" ht="15" customHeight="1"/>
    <row r="25" spans="2:13" s="26" customFormat="1" ht="15" customHeight="1">
      <c r="B25" s="25" t="str">
        <f>移調!BM7</f>
        <v/>
      </c>
      <c r="C25" s="25" t="str">
        <f>移調!BN7</f>
        <v/>
      </c>
      <c r="D25" s="25" t="str">
        <f>移調!BO7</f>
        <v/>
      </c>
      <c r="E25" s="25" t="str">
        <f>移調!BP7</f>
        <v/>
      </c>
      <c r="F25" s="25" t="str">
        <f>移調!BQ7</f>
        <v/>
      </c>
      <c r="G25" s="25" t="str">
        <f>移調!BR7</f>
        <v/>
      </c>
      <c r="H25" s="25" t="str">
        <f>移調!BS7</f>
        <v/>
      </c>
      <c r="I25" s="25" t="str">
        <f>移調!BT7</f>
        <v/>
      </c>
      <c r="J25" s="25" t="str">
        <f>移調!BU7</f>
        <v/>
      </c>
      <c r="K25" s="25" t="str">
        <f>移調!BV7</f>
        <v/>
      </c>
      <c r="L25" s="25" t="str">
        <f>移調!BW7</f>
        <v/>
      </c>
      <c r="M25" s="25" t="str">
        <f>移調!BX7</f>
        <v/>
      </c>
    </row>
    <row r="26" spans="2:13" ht="15" customHeight="1">
      <c r="B26" s="27" t="str">
        <f>移調!BM8</f>
        <v/>
      </c>
      <c r="C26" s="27" t="str">
        <f>移調!BN8</f>
        <v/>
      </c>
      <c r="D26" s="27" t="str">
        <f>移調!BO8</f>
        <v/>
      </c>
      <c r="E26" s="27" t="str">
        <f>移調!BP8</f>
        <v/>
      </c>
      <c r="F26" s="27" t="str">
        <f>移調!BQ8</f>
        <v/>
      </c>
      <c r="G26" s="27" t="str">
        <f>移調!BR8</f>
        <v/>
      </c>
      <c r="H26" s="27" t="str">
        <f>移調!BS8</f>
        <v/>
      </c>
      <c r="I26" s="27" t="str">
        <f>移調!BT8</f>
        <v/>
      </c>
      <c r="J26" s="27" t="str">
        <f>移調!BU8</f>
        <v/>
      </c>
      <c r="K26" s="27" t="str">
        <f>移調!BV8</f>
        <v/>
      </c>
      <c r="L26" s="27" t="str">
        <f>移調!BW8</f>
        <v/>
      </c>
      <c r="M26" s="27" t="str">
        <f>移調!BX8</f>
        <v/>
      </c>
    </row>
    <row r="27" spans="2:13" ht="15" customHeight="1"/>
    <row r="28" spans="2:13" ht="15" customHeight="1"/>
    <row r="29" spans="2:13" s="26" customFormat="1" ht="15" customHeight="1">
      <c r="B29" s="25" t="str">
        <f>移調!BY7</f>
        <v/>
      </c>
      <c r="C29" s="25" t="str">
        <f>移調!BZ7</f>
        <v/>
      </c>
      <c r="D29" s="25" t="str">
        <f>移調!CA7</f>
        <v/>
      </c>
      <c r="E29" s="25" t="str">
        <f>移調!CB7</f>
        <v/>
      </c>
      <c r="F29" s="25" t="str">
        <f>移調!CC7</f>
        <v/>
      </c>
      <c r="G29" s="25" t="str">
        <f>移調!CD7</f>
        <v/>
      </c>
      <c r="H29" s="25" t="str">
        <f>移調!CE7</f>
        <v/>
      </c>
      <c r="I29" s="25" t="str">
        <f>移調!CF7</f>
        <v/>
      </c>
      <c r="J29" s="25" t="str">
        <f>移調!CG7</f>
        <v/>
      </c>
      <c r="K29" s="25" t="str">
        <f>移調!CH7</f>
        <v/>
      </c>
      <c r="L29" s="25" t="str">
        <f>移調!CI7</f>
        <v/>
      </c>
      <c r="M29" s="25" t="str">
        <f>移調!CJ7</f>
        <v/>
      </c>
    </row>
    <row r="30" spans="2:13" ht="15" customHeight="1">
      <c r="B30" s="27" t="str">
        <f>移調!BY8</f>
        <v/>
      </c>
      <c r="C30" s="27" t="str">
        <f>移調!BZ8</f>
        <v/>
      </c>
      <c r="D30" s="27" t="str">
        <f>移調!CA8</f>
        <v/>
      </c>
      <c r="E30" s="27" t="str">
        <f>移調!CB8</f>
        <v/>
      </c>
      <c r="F30" s="27" t="str">
        <f>移調!CC8</f>
        <v/>
      </c>
      <c r="G30" s="27" t="str">
        <f>移調!CD8</f>
        <v/>
      </c>
      <c r="H30" s="27" t="str">
        <f>移調!CE8</f>
        <v/>
      </c>
      <c r="I30" s="27" t="str">
        <f>移調!CF8</f>
        <v/>
      </c>
      <c r="J30" s="27" t="str">
        <f>移調!CG8</f>
        <v/>
      </c>
      <c r="K30" s="27" t="str">
        <f>移調!CH8</f>
        <v/>
      </c>
      <c r="L30" s="27" t="str">
        <f>移調!CI8</f>
        <v/>
      </c>
      <c r="M30" s="27" t="str">
        <f>移調!CJ8</f>
        <v/>
      </c>
    </row>
    <row r="31" spans="2:13" ht="15" customHeight="1"/>
    <row r="32" spans="2:13" ht="15" customHeight="1"/>
    <row r="33" spans="2:13" s="26" customFormat="1" ht="15" customHeight="1">
      <c r="B33" s="25" t="str">
        <f>移調!CK7</f>
        <v/>
      </c>
      <c r="C33" s="25" t="str">
        <f>移調!CL7</f>
        <v/>
      </c>
      <c r="D33" s="25" t="str">
        <f>移調!CM7</f>
        <v/>
      </c>
      <c r="E33" s="25" t="str">
        <f>移調!CN7</f>
        <v/>
      </c>
      <c r="F33" s="25" t="str">
        <f>移調!CO7</f>
        <v/>
      </c>
      <c r="G33" s="25" t="str">
        <f>移調!CP7</f>
        <v/>
      </c>
      <c r="H33" s="25" t="str">
        <f>移調!CQ7</f>
        <v/>
      </c>
      <c r="I33" s="25" t="str">
        <f>移調!CR7</f>
        <v/>
      </c>
      <c r="J33" s="25" t="str">
        <f>移調!CS7</f>
        <v/>
      </c>
      <c r="K33" s="25" t="str">
        <f>移調!CT7</f>
        <v/>
      </c>
      <c r="L33" s="25" t="str">
        <f>移調!CU7</f>
        <v/>
      </c>
      <c r="M33" s="25" t="str">
        <f>移調!CV7</f>
        <v/>
      </c>
    </row>
    <row r="34" spans="2:13" ht="15" customHeight="1">
      <c r="B34" s="27" t="str">
        <f>移調!CK8</f>
        <v/>
      </c>
      <c r="C34" s="27" t="str">
        <f>移調!CL8</f>
        <v/>
      </c>
      <c r="D34" s="27" t="str">
        <f>移調!CM8</f>
        <v/>
      </c>
      <c r="E34" s="27" t="str">
        <f>移調!CN8</f>
        <v/>
      </c>
      <c r="F34" s="27" t="str">
        <f>移調!CO8</f>
        <v/>
      </c>
      <c r="G34" s="27" t="str">
        <f>移調!CP8</f>
        <v/>
      </c>
      <c r="H34" s="27" t="str">
        <f>移調!CQ8</f>
        <v/>
      </c>
      <c r="I34" s="27" t="str">
        <f>移調!CR8</f>
        <v/>
      </c>
      <c r="J34" s="27" t="str">
        <f>移調!CS8</f>
        <v/>
      </c>
      <c r="K34" s="27" t="str">
        <f>移調!CT8</f>
        <v/>
      </c>
      <c r="L34" s="27" t="str">
        <f>移調!CU8</f>
        <v/>
      </c>
      <c r="M34" s="27" t="str">
        <f>移調!CV8</f>
        <v/>
      </c>
    </row>
    <row r="35" spans="2:13" ht="15" customHeight="1"/>
    <row r="36" spans="2:13" ht="15" customHeight="1"/>
    <row r="37" spans="2:13" s="26" customFormat="1" ht="15" customHeight="1">
      <c r="B37" s="25" t="str">
        <f>移調!CW7</f>
        <v/>
      </c>
      <c r="C37" s="25" t="str">
        <f>移調!CX7</f>
        <v/>
      </c>
      <c r="D37" s="25" t="str">
        <f>移調!CY7</f>
        <v/>
      </c>
      <c r="E37" s="25" t="str">
        <f>移調!CZ7</f>
        <v/>
      </c>
      <c r="F37" s="25" t="str">
        <f>移調!DA7</f>
        <v/>
      </c>
      <c r="G37" s="25" t="str">
        <f>移調!DB7</f>
        <v/>
      </c>
      <c r="H37" s="25" t="str">
        <f>移調!DC7</f>
        <v/>
      </c>
      <c r="I37" s="25" t="str">
        <f>移調!DD7</f>
        <v/>
      </c>
      <c r="J37" s="25" t="str">
        <f>移調!DE7</f>
        <v/>
      </c>
      <c r="K37" s="25" t="str">
        <f>移調!DF7</f>
        <v/>
      </c>
      <c r="L37" s="25" t="str">
        <f>移調!DG7</f>
        <v/>
      </c>
      <c r="M37" s="25" t="str">
        <f>移調!DH7</f>
        <v/>
      </c>
    </row>
    <row r="38" spans="2:13" ht="15" customHeight="1">
      <c r="B38" s="27" t="str">
        <f>移調!CW8</f>
        <v/>
      </c>
      <c r="C38" s="27" t="str">
        <f>移調!CX8</f>
        <v/>
      </c>
      <c r="D38" s="27" t="str">
        <f>移調!CY8</f>
        <v/>
      </c>
      <c r="E38" s="27" t="str">
        <f>移調!CZ8</f>
        <v/>
      </c>
      <c r="F38" s="27" t="str">
        <f>移調!DA8</f>
        <v/>
      </c>
      <c r="G38" s="27" t="str">
        <f>移調!DB8</f>
        <v/>
      </c>
      <c r="H38" s="27" t="str">
        <f>移調!DC8</f>
        <v/>
      </c>
      <c r="I38" s="27" t="str">
        <f>移調!DD8</f>
        <v/>
      </c>
      <c r="J38" s="27" t="str">
        <f>移調!DE8</f>
        <v/>
      </c>
      <c r="K38" s="27" t="str">
        <f>移調!DF8</f>
        <v/>
      </c>
      <c r="L38" s="27" t="str">
        <f>移調!DG8</f>
        <v/>
      </c>
      <c r="M38" s="27" t="str">
        <f>移調!DH8</f>
        <v/>
      </c>
    </row>
    <row r="39" spans="2:13" ht="15" customHeight="1"/>
    <row r="40" spans="2:13" ht="15" customHeight="1"/>
    <row r="41" spans="2:13" s="26" customFormat="1" ht="15" customHeight="1">
      <c r="B41" s="25" t="str">
        <f>移調!DI7</f>
        <v/>
      </c>
      <c r="C41" s="25" t="str">
        <f>移調!DJ7</f>
        <v/>
      </c>
      <c r="D41" s="25" t="str">
        <f>移調!DK7</f>
        <v/>
      </c>
      <c r="E41" s="25" t="str">
        <f>移調!DL7</f>
        <v/>
      </c>
      <c r="F41" s="25" t="str">
        <f>移調!DM7</f>
        <v/>
      </c>
      <c r="G41" s="25" t="str">
        <f>移調!DN7</f>
        <v/>
      </c>
      <c r="H41" s="25" t="str">
        <f>移調!DO7</f>
        <v/>
      </c>
      <c r="I41" s="25" t="str">
        <f>移調!DP7</f>
        <v/>
      </c>
      <c r="J41" s="25" t="str">
        <f>移調!DQ7</f>
        <v/>
      </c>
      <c r="K41" s="25" t="str">
        <f>移調!DR7</f>
        <v/>
      </c>
      <c r="L41" s="25" t="str">
        <f>移調!DS7</f>
        <v/>
      </c>
      <c r="M41" s="25" t="str">
        <f>移調!DT7</f>
        <v/>
      </c>
    </row>
    <row r="42" spans="2:13" ht="15" customHeight="1">
      <c r="B42" s="27" t="str">
        <f>移調!DI8</f>
        <v/>
      </c>
      <c r="C42" s="27" t="str">
        <f>移調!DJ8</f>
        <v/>
      </c>
      <c r="D42" s="27" t="str">
        <f>移調!DK8</f>
        <v/>
      </c>
      <c r="E42" s="27" t="str">
        <f>移調!DL8</f>
        <v/>
      </c>
      <c r="F42" s="27" t="str">
        <f>移調!DM8</f>
        <v/>
      </c>
      <c r="G42" s="27" t="str">
        <f>移調!DN8</f>
        <v/>
      </c>
      <c r="H42" s="27" t="str">
        <f>移調!DO8</f>
        <v/>
      </c>
      <c r="I42" s="27" t="str">
        <f>移調!DP8</f>
        <v/>
      </c>
      <c r="J42" s="27" t="str">
        <f>移調!DQ8</f>
        <v/>
      </c>
      <c r="K42" s="27" t="str">
        <f>移調!DR8</f>
        <v/>
      </c>
      <c r="L42" s="27" t="str">
        <f>移調!DS8</f>
        <v/>
      </c>
      <c r="M42" s="27" t="str">
        <f>移調!DT8</f>
        <v/>
      </c>
    </row>
    <row r="43" spans="2:13" ht="15" customHeight="1"/>
    <row r="44" spans="2:13" ht="15" customHeight="1"/>
    <row r="45" spans="2:13" ht="15" customHeight="1">
      <c r="B45" s="25" t="str">
        <f>移調!DU7</f>
        <v/>
      </c>
      <c r="C45" s="25" t="str">
        <f>移調!DV7</f>
        <v/>
      </c>
      <c r="D45" s="25" t="str">
        <f>移調!DW7</f>
        <v/>
      </c>
      <c r="E45" s="25" t="str">
        <f>移調!DX7</f>
        <v/>
      </c>
      <c r="F45" s="25" t="str">
        <f>移調!DY7</f>
        <v/>
      </c>
      <c r="G45" s="25" t="str">
        <f>移調!DZ7</f>
        <v/>
      </c>
      <c r="H45" s="25" t="str">
        <f>移調!EA7</f>
        <v/>
      </c>
      <c r="I45" s="25" t="str">
        <f>移調!EB7</f>
        <v/>
      </c>
      <c r="J45" s="25" t="str">
        <f>移調!EC7</f>
        <v/>
      </c>
      <c r="K45" s="25" t="str">
        <f>移調!ED7</f>
        <v/>
      </c>
      <c r="L45" s="25" t="str">
        <f>移調!EE7</f>
        <v/>
      </c>
      <c r="M45" s="25" t="str">
        <f>移調!EF7</f>
        <v/>
      </c>
    </row>
    <row r="46" spans="2:13" ht="15" customHeight="1">
      <c r="B46" s="27" t="str">
        <f>移調!DU8</f>
        <v/>
      </c>
      <c r="C46" s="27" t="str">
        <f>移調!DV8</f>
        <v/>
      </c>
      <c r="D46" s="27" t="str">
        <f>移調!DW8</f>
        <v/>
      </c>
      <c r="E46" s="27" t="str">
        <f>移調!DX8</f>
        <v/>
      </c>
      <c r="F46" s="27" t="str">
        <f>移調!DY8</f>
        <v/>
      </c>
      <c r="G46" s="27" t="str">
        <f>移調!DZ8</f>
        <v/>
      </c>
      <c r="H46" s="27" t="str">
        <f>移調!EA8</f>
        <v/>
      </c>
      <c r="I46" s="27" t="str">
        <f>移調!EB8</f>
        <v/>
      </c>
      <c r="J46" s="27" t="str">
        <f>移調!EC8</f>
        <v/>
      </c>
      <c r="K46" s="27" t="str">
        <f>移調!ED8</f>
        <v/>
      </c>
      <c r="L46" s="27" t="str">
        <f>移調!EE8</f>
        <v/>
      </c>
      <c r="M46" s="27" t="str">
        <f>移調!EF8</f>
        <v/>
      </c>
    </row>
    <row r="47" spans="2:13" ht="15" customHeight="1"/>
    <row r="48" spans="2:13" ht="15" customHeight="1"/>
    <row r="49" spans="2:13" ht="15" customHeight="1">
      <c r="B49" s="25" t="str">
        <f>移調!EG7</f>
        <v/>
      </c>
      <c r="C49" s="25" t="str">
        <f>移調!EH7</f>
        <v/>
      </c>
      <c r="D49" s="25" t="str">
        <f>移調!EI7</f>
        <v/>
      </c>
      <c r="E49" s="25" t="str">
        <f>移調!EJ7</f>
        <v/>
      </c>
      <c r="F49" s="25" t="str">
        <f>移調!EK7</f>
        <v/>
      </c>
      <c r="G49" s="25" t="str">
        <f>移調!EL7</f>
        <v/>
      </c>
      <c r="H49" s="25" t="str">
        <f>移調!EM7</f>
        <v/>
      </c>
      <c r="I49" s="25" t="str">
        <f>移調!EN7</f>
        <v/>
      </c>
      <c r="J49" s="25" t="str">
        <f>移調!EO7</f>
        <v/>
      </c>
      <c r="K49" s="25" t="str">
        <f>移調!EP7</f>
        <v/>
      </c>
      <c r="L49" s="25" t="str">
        <f>移調!EQ7</f>
        <v/>
      </c>
      <c r="M49" s="25" t="str">
        <f>移調!ER7</f>
        <v/>
      </c>
    </row>
    <row r="50" spans="2:13" ht="15" customHeight="1">
      <c r="B50" s="27" t="str">
        <f>移調!EG8</f>
        <v/>
      </c>
      <c r="C50" s="27" t="str">
        <f>移調!EH8</f>
        <v/>
      </c>
      <c r="D50" s="27" t="str">
        <f>移調!EI8</f>
        <v/>
      </c>
      <c r="E50" s="27" t="str">
        <f>移調!EJ8</f>
        <v/>
      </c>
      <c r="F50" s="27" t="str">
        <f>移調!EK8</f>
        <v/>
      </c>
      <c r="G50" s="27" t="str">
        <f>移調!EL8</f>
        <v/>
      </c>
      <c r="H50" s="27" t="str">
        <f>移調!EM8</f>
        <v/>
      </c>
      <c r="I50" s="27" t="str">
        <f>移調!EN8</f>
        <v/>
      </c>
      <c r="J50" s="27" t="str">
        <f>移調!EO8</f>
        <v/>
      </c>
      <c r="K50" s="27" t="str">
        <f>移調!EP8</f>
        <v/>
      </c>
      <c r="L50" s="27" t="str">
        <f>移調!EQ8</f>
        <v/>
      </c>
      <c r="M50" s="27" t="str">
        <f>移調!ER8</f>
        <v/>
      </c>
    </row>
    <row r="51" spans="2:13" ht="15" customHeight="1"/>
    <row r="52" spans="2:13" ht="15" customHeight="1"/>
    <row r="53" spans="2:13"/>
  </sheetData>
  <mergeCells count="1">
    <mergeCell ref="C2:M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移調</vt:lpstr>
      <vt:lpstr>DATA</vt:lpstr>
      <vt:lpstr>印刷</vt:lpstr>
      <vt:lpstr>移調!Print_Area</vt:lpstr>
      <vt:lpstr>印刷!Print_Area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2021-12-01T12:33:01Z</cp:lastPrinted>
  <dcterms:created xsi:type="dcterms:W3CDTF">2021-08-21T08:25:15Z</dcterms:created>
  <dcterms:modified xsi:type="dcterms:W3CDTF">2022-01-01T01:38:32Z</dcterms:modified>
</cp:coreProperties>
</file>